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975" windowHeight="7905" activeTab="1"/>
  </bookViews>
  <sheets>
    <sheet name="第1号様式 【記載例】" sheetId="6" r:id="rId1"/>
    <sheet name="第1号様式" sheetId="2" r:id="rId2"/>
    <sheet name="プルダウン用" sheetId="3" r:id="rId3"/>
    <sheet name="管理用" sheetId="5" r:id="rId4"/>
  </sheets>
  <definedNames>
    <definedName name="_xlnm.Print_Area" localSheetId="2">プルダウン用!$A$1:$E$5</definedName>
    <definedName name="_xlnm.Print_Area" localSheetId="3">管理用!$A$1:$AM$2</definedName>
    <definedName name="_xlnm.Print_Area" localSheetId="1">第1号様式!$A$1:$E$30</definedName>
    <definedName name="_xlnm.Print_Area" localSheetId="0">'第1号様式 【記載例】'!$A$1:$E$30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6" l="1"/>
  <c r="E1" i="3" l="1"/>
  <c r="G25" i="2"/>
  <c r="F25" i="2"/>
  <c r="G8" i="2"/>
  <c r="F30" i="6" l="1"/>
  <c r="F29" i="6"/>
  <c r="G28" i="6"/>
  <c r="F28" i="6"/>
  <c r="F27" i="6"/>
  <c r="F26" i="6"/>
  <c r="F25" i="6"/>
  <c r="H24" i="6"/>
  <c r="G24" i="6"/>
  <c r="F24" i="6"/>
  <c r="G23" i="6"/>
  <c r="F23" i="6"/>
  <c r="G22" i="6"/>
  <c r="F22" i="6"/>
  <c r="H21" i="6"/>
  <c r="G21" i="6"/>
  <c r="F21" i="6"/>
  <c r="G20" i="6"/>
  <c r="F20" i="6"/>
  <c r="G19" i="6"/>
  <c r="F19" i="6"/>
  <c r="G18" i="6"/>
  <c r="F18" i="6"/>
  <c r="F15" i="6"/>
  <c r="F14" i="6"/>
  <c r="F13" i="6"/>
  <c r="F12" i="6"/>
  <c r="G11" i="6"/>
  <c r="F11" i="6"/>
  <c r="G10" i="6"/>
  <c r="F10" i="6"/>
  <c r="G9" i="6"/>
  <c r="F9" i="6"/>
  <c r="G8" i="6"/>
  <c r="F8" i="6"/>
  <c r="G7" i="6"/>
  <c r="F7" i="6"/>
  <c r="F3" i="6"/>
  <c r="AH2" i="5" l="1"/>
  <c r="AH1" i="5"/>
  <c r="Y2" i="5"/>
  <c r="X2" i="5"/>
  <c r="Y1" i="5"/>
  <c r="X1" i="5"/>
  <c r="S2" i="5"/>
  <c r="S1" i="5"/>
  <c r="R2" i="5"/>
  <c r="R1" i="5"/>
  <c r="F28" i="2"/>
  <c r="G22" i="2" l="1"/>
  <c r="F22" i="2"/>
  <c r="G19" i="2"/>
  <c r="F19" i="2"/>
  <c r="AL2" i="5" l="1"/>
  <c r="AK2" i="5"/>
  <c r="AJ2" i="5"/>
  <c r="AI2" i="5"/>
  <c r="AG2" i="5"/>
  <c r="AF2" i="5"/>
  <c r="AE2" i="5"/>
  <c r="AD2" i="5"/>
  <c r="AC2" i="5"/>
  <c r="AB2" i="5"/>
  <c r="AA2" i="5"/>
  <c r="Z2" i="5"/>
  <c r="W2" i="5"/>
  <c r="V2" i="5"/>
  <c r="U2" i="5"/>
  <c r="T2" i="5"/>
  <c r="Q2" i="5"/>
  <c r="P2" i="5"/>
  <c r="O2" i="5"/>
  <c r="N2" i="5"/>
  <c r="M2" i="5"/>
  <c r="L2" i="5"/>
  <c r="K2" i="5"/>
  <c r="J2" i="5"/>
  <c r="I2" i="5"/>
  <c r="H2" i="5"/>
  <c r="G2" i="5"/>
  <c r="F2" i="5"/>
  <c r="E2" i="5"/>
  <c r="D2" i="5"/>
  <c r="C2" i="5"/>
  <c r="B2" i="5"/>
  <c r="A2" i="5"/>
  <c r="AL1" i="5"/>
  <c r="AK1" i="5"/>
  <c r="AJ1" i="5"/>
  <c r="AI1" i="5"/>
  <c r="AG1" i="5"/>
  <c r="AF1" i="5"/>
  <c r="AE1" i="5"/>
  <c r="AD1" i="5"/>
  <c r="AC1" i="5"/>
  <c r="AB1" i="5"/>
  <c r="AA1" i="5"/>
  <c r="Z1" i="5"/>
  <c r="W1" i="5"/>
  <c r="V1" i="5"/>
  <c r="U1" i="5"/>
  <c r="T1" i="5"/>
  <c r="Q1" i="5"/>
  <c r="P1" i="5"/>
  <c r="O1" i="5"/>
  <c r="N1" i="5"/>
  <c r="M1" i="5"/>
  <c r="L1" i="5"/>
  <c r="K1" i="5"/>
  <c r="J1" i="5"/>
  <c r="I1" i="5"/>
  <c r="H1" i="5"/>
  <c r="D1" i="3"/>
  <c r="C1" i="3"/>
  <c r="B1" i="3"/>
  <c r="A1" i="3"/>
  <c r="G1" i="5"/>
  <c r="F1" i="5"/>
  <c r="E1" i="5"/>
  <c r="D1" i="5"/>
  <c r="C1" i="5"/>
  <c r="B1" i="5"/>
  <c r="A1" i="5"/>
  <c r="F27" i="2"/>
  <c r="F30" i="2"/>
  <c r="F26" i="2"/>
  <c r="H24" i="2"/>
  <c r="F24" i="2"/>
  <c r="G24" i="2"/>
  <c r="G23" i="2"/>
  <c r="F23" i="2"/>
  <c r="G21" i="2"/>
  <c r="F21" i="2"/>
  <c r="H21" i="2"/>
  <c r="G20" i="2"/>
  <c r="F20" i="2"/>
  <c r="G18" i="2"/>
  <c r="F18" i="2"/>
  <c r="F8" i="2"/>
  <c r="F3" i="2"/>
  <c r="F15" i="2"/>
  <c r="F14" i="2"/>
  <c r="F13" i="2"/>
  <c r="F12" i="2"/>
  <c r="G11" i="2"/>
  <c r="F7" i="2"/>
  <c r="F10" i="2" l="1"/>
  <c r="F29" i="2" l="1"/>
  <c r="G28" i="2"/>
  <c r="F11" i="2"/>
  <c r="G10" i="2"/>
  <c r="G9" i="2"/>
  <c r="F9" i="2"/>
  <c r="G7" i="2"/>
</calcChain>
</file>

<file path=xl/sharedStrings.xml><?xml version="1.0" encoding="utf-8"?>
<sst xmlns="http://schemas.openxmlformats.org/spreadsheetml/2006/main" count="138" uniqueCount="99">
  <si>
    <t>参考：申請時のエラーチェック</t>
    <rPh sb="0" eb="2">
      <t>サンコウ</t>
    </rPh>
    <rPh sb="3" eb="6">
      <t>シンセイジ</t>
    </rPh>
    <phoneticPr fontId="1"/>
  </si>
  <si>
    <t>第１号様式</t>
    <rPh sb="0" eb="1">
      <t>ダイ</t>
    </rPh>
    <rPh sb="2" eb="3">
      <t>ゴウ</t>
    </rPh>
    <rPh sb="3" eb="5">
      <t>ヨウシキ</t>
    </rPh>
    <phoneticPr fontId="1"/>
  </si>
  <si>
    <t>結婚サポートセンター 北海道コンカツ情報コンシェル　行</t>
    <rPh sb="0" eb="2">
      <t>ケッコン</t>
    </rPh>
    <rPh sb="11" eb="14">
      <t>ホッカイドウ</t>
    </rPh>
    <rPh sb="18" eb="20">
      <t>ジョウホウ</t>
    </rPh>
    <rPh sb="26" eb="27">
      <t>イ</t>
    </rPh>
    <phoneticPr fontId="1"/>
  </si>
  <si>
    <t>○</t>
    <phoneticPr fontId="1"/>
  </si>
  <si>
    <t>有</t>
    <rPh sb="0" eb="1">
      <t>ア</t>
    </rPh>
    <phoneticPr fontId="1"/>
  </si>
  <si>
    <t>無</t>
    <rPh sb="0" eb="1">
      <t>ナ</t>
    </rPh>
    <phoneticPr fontId="1"/>
  </si>
  <si>
    <t>②今回が初めての申請</t>
    <rPh sb="1" eb="3">
      <t>コンカイ</t>
    </rPh>
    <rPh sb="4" eb="5">
      <t>ハジ</t>
    </rPh>
    <rPh sb="8" eb="10">
      <t>シンセイ</t>
    </rPh>
    <phoneticPr fontId="1"/>
  </si>
  <si>
    <t>①掲載許可決定済み（過去にセンターより連絡あり）</t>
    <rPh sb="1" eb="3">
      <t>ケイサイ</t>
    </rPh>
    <rPh sb="3" eb="5">
      <t>キョカ</t>
    </rPh>
    <rPh sb="5" eb="7">
      <t>ケッテイ</t>
    </rPh>
    <rPh sb="7" eb="8">
      <t>ズ</t>
    </rPh>
    <rPh sb="10" eb="12">
      <t>カコ</t>
    </rPh>
    <rPh sb="19" eb="21">
      <t>レンラク</t>
    </rPh>
    <phoneticPr fontId="1"/>
  </si>
  <si>
    <t>団体情報</t>
    <rPh sb="0" eb="2">
      <t>ダンタイ</t>
    </rPh>
    <rPh sb="2" eb="4">
      <t>ジョウホウ</t>
    </rPh>
    <phoneticPr fontId="1"/>
  </si>
  <si>
    <t>イベント等の情報</t>
    <rPh sb="4" eb="5">
      <t>トウ</t>
    </rPh>
    <rPh sb="6" eb="8">
      <t>ジョウホウ</t>
    </rPh>
    <phoneticPr fontId="1"/>
  </si>
  <si>
    <t>①出会いの場を提供するイベント</t>
    <phoneticPr fontId="1"/>
  </si>
  <si>
    <t>②相談会及びセミナー</t>
    <phoneticPr fontId="1"/>
  </si>
  <si>
    <t>③スキルアップ等に関する講座</t>
    <rPh sb="7" eb="8">
      <t>トウ</t>
    </rPh>
    <rPh sb="9" eb="10">
      <t>カン</t>
    </rPh>
    <phoneticPr fontId="1"/>
  </si>
  <si>
    <t>④その他、結婚機運の醸成につながる取組</t>
    <phoneticPr fontId="1"/>
  </si>
  <si>
    <r>
      <t xml:space="preserve">①掲載許可の決定状況
</t>
    </r>
    <r>
      <rPr>
        <sz val="10"/>
        <color rgb="FFFF0000"/>
        <rFont val="ＭＳ 明朝"/>
        <family val="1"/>
        <charset val="128"/>
      </rPr>
      <t>※プルダウン</t>
    </r>
    <rPh sb="1" eb="3">
      <t>ケイサイ</t>
    </rPh>
    <rPh sb="3" eb="5">
      <t>キョカ</t>
    </rPh>
    <rPh sb="6" eb="8">
      <t>ケッテイ</t>
    </rPh>
    <rPh sb="8" eb="10">
      <t>ジョウキョウ</t>
    </rPh>
    <phoneticPr fontId="1"/>
  </si>
  <si>
    <r>
      <t xml:space="preserve">②掲載許可年月日
</t>
    </r>
    <r>
      <rPr>
        <sz val="10"/>
        <color rgb="FFFF0000"/>
        <rFont val="ＭＳ 明朝"/>
        <family val="1"/>
        <charset val="128"/>
      </rPr>
      <t>※メール連絡があった日付</t>
    </r>
    <rPh sb="1" eb="3">
      <t>ケイサイ</t>
    </rPh>
    <rPh sb="3" eb="5">
      <t>キョカ</t>
    </rPh>
    <rPh sb="5" eb="8">
      <t>ネンガッピ</t>
    </rPh>
    <rPh sb="13" eb="15">
      <t>レンラク</t>
    </rPh>
    <rPh sb="19" eb="21">
      <t>ヒヅケ</t>
    </rPh>
    <phoneticPr fontId="1"/>
  </si>
  <si>
    <t>③団体の名称</t>
    <rPh sb="1" eb="3">
      <t>ダンタイ</t>
    </rPh>
    <rPh sb="4" eb="6">
      <t>メイショウ</t>
    </rPh>
    <phoneticPr fontId="1"/>
  </si>
  <si>
    <t>④代表者 職・氏名</t>
    <rPh sb="1" eb="4">
      <t>ダイヒョウシャ</t>
    </rPh>
    <rPh sb="5" eb="6">
      <t>ショク</t>
    </rPh>
    <rPh sb="7" eb="9">
      <t>シメイ</t>
    </rPh>
    <phoneticPr fontId="1"/>
  </si>
  <si>
    <t>⑤担当部署</t>
    <rPh sb="1" eb="3">
      <t>タントウ</t>
    </rPh>
    <rPh sb="3" eb="5">
      <t>ブショ</t>
    </rPh>
    <phoneticPr fontId="1"/>
  </si>
  <si>
    <t>⑥担当者 職・氏名</t>
    <rPh sb="1" eb="4">
      <t>タントウシャ</t>
    </rPh>
    <rPh sb="5" eb="6">
      <t>ショク</t>
    </rPh>
    <rPh sb="7" eb="9">
      <t>シメイ</t>
    </rPh>
    <phoneticPr fontId="1"/>
  </si>
  <si>
    <t>⑦住　　所</t>
    <rPh sb="1" eb="2">
      <t>ジュウ</t>
    </rPh>
    <rPh sb="4" eb="5">
      <t>ショ</t>
    </rPh>
    <phoneticPr fontId="1"/>
  </si>
  <si>
    <t>⑧連絡先TEL</t>
    <rPh sb="1" eb="4">
      <t>レンラクサキ</t>
    </rPh>
    <phoneticPr fontId="1"/>
  </si>
  <si>
    <t>⑨連絡先E-mail</t>
    <rPh sb="1" eb="4">
      <t>レンラクサキ</t>
    </rPh>
    <phoneticPr fontId="1"/>
  </si>
  <si>
    <r>
      <t xml:space="preserve">⑩ウェブサイトURL
</t>
    </r>
    <r>
      <rPr>
        <sz val="10"/>
        <color rgb="FFFF0000"/>
        <rFont val="ＭＳ 明朝"/>
        <family val="1"/>
        <charset val="128"/>
      </rPr>
      <t>※団体概要がわかるURLを記載してください</t>
    </r>
    <rPh sb="12" eb="14">
      <t>ダンタイ</t>
    </rPh>
    <rPh sb="14" eb="16">
      <t>ガイヨウ</t>
    </rPh>
    <rPh sb="24" eb="26">
      <t>キサイ</t>
    </rPh>
    <phoneticPr fontId="1"/>
  </si>
  <si>
    <r>
      <t xml:space="preserve">⑪団体の事業概要
</t>
    </r>
    <r>
      <rPr>
        <sz val="10"/>
        <color rgb="FFFF0000"/>
        <rFont val="ＭＳ 明朝"/>
        <family val="1"/>
        <charset val="128"/>
      </rPr>
      <t>※既存資料も添付してください</t>
    </r>
    <rPh sb="1" eb="3">
      <t>ダンタイ</t>
    </rPh>
    <rPh sb="4" eb="6">
      <t>ジギョウ</t>
    </rPh>
    <rPh sb="6" eb="8">
      <t>ガイヨウ</t>
    </rPh>
    <rPh sb="10" eb="12">
      <t>キゾン</t>
    </rPh>
    <rPh sb="12" eb="14">
      <t>シリョウ</t>
    </rPh>
    <rPh sb="15" eb="17">
      <t>テンプ</t>
    </rPh>
    <phoneticPr fontId="1"/>
  </si>
  <si>
    <r>
      <t xml:space="preserve">⑫団体の活動実績
</t>
    </r>
    <r>
      <rPr>
        <sz val="10"/>
        <color rgb="FFFF0000"/>
        <rFont val="ＭＳ 明朝"/>
        <family val="1"/>
        <charset val="128"/>
      </rPr>
      <t>※結婚支援に関連するイベント等の開催実績を中心に記載してください</t>
    </r>
    <rPh sb="1" eb="3">
      <t>ダンタイ</t>
    </rPh>
    <rPh sb="4" eb="6">
      <t>カツドウ</t>
    </rPh>
    <rPh sb="6" eb="8">
      <t>ジッセキ</t>
    </rPh>
    <rPh sb="10" eb="12">
      <t>ケッコン</t>
    </rPh>
    <rPh sb="12" eb="14">
      <t>シエン</t>
    </rPh>
    <rPh sb="15" eb="17">
      <t>カンレン</t>
    </rPh>
    <rPh sb="23" eb="24">
      <t>トウ</t>
    </rPh>
    <rPh sb="25" eb="27">
      <t>カイサイ</t>
    </rPh>
    <rPh sb="27" eb="29">
      <t>ジッセキ</t>
    </rPh>
    <rPh sb="30" eb="32">
      <t>チュウシン</t>
    </rPh>
    <rPh sb="33" eb="35">
      <t>キサイ</t>
    </rPh>
    <phoneticPr fontId="1"/>
  </si>
  <si>
    <t>⑬その他補足事項</t>
    <rPh sb="3" eb="4">
      <t>タ</t>
    </rPh>
    <rPh sb="4" eb="6">
      <t>ホソク</t>
    </rPh>
    <rPh sb="6" eb="8">
      <t>ジコウ</t>
    </rPh>
    <phoneticPr fontId="1"/>
  </si>
  <si>
    <t>①イベント名称</t>
    <rPh sb="5" eb="7">
      <t>メイショウ</t>
    </rPh>
    <phoneticPr fontId="1"/>
  </si>
  <si>
    <r>
      <t xml:space="preserve">⑤参加費
</t>
    </r>
    <r>
      <rPr>
        <sz val="10"/>
        <color rgb="FFFF0000"/>
        <rFont val="ＭＳ 明朝"/>
        <family val="1"/>
        <charset val="128"/>
      </rPr>
      <t>※男女で異なる場合は、それぞれ明記してください</t>
    </r>
    <rPh sb="1" eb="3">
      <t>サンカ</t>
    </rPh>
    <rPh sb="6" eb="8">
      <t>ダンジョ</t>
    </rPh>
    <rPh sb="9" eb="10">
      <t>コト</t>
    </rPh>
    <rPh sb="12" eb="14">
      <t>バアイ</t>
    </rPh>
    <rPh sb="20" eb="22">
      <t>メイキ</t>
    </rPh>
    <phoneticPr fontId="1"/>
  </si>
  <si>
    <r>
      <t xml:space="preserve">⑥キャンセル料の有無
</t>
    </r>
    <r>
      <rPr>
        <sz val="10"/>
        <color rgb="FFFF0000"/>
        <rFont val="ＭＳ 明朝"/>
        <family val="1"/>
        <charset val="128"/>
      </rPr>
      <t>※プルダウン</t>
    </r>
    <rPh sb="6" eb="7">
      <t>リョウ</t>
    </rPh>
    <rPh sb="8" eb="10">
      <t>ウム</t>
    </rPh>
    <phoneticPr fontId="1"/>
  </si>
  <si>
    <t>⑦キャンセル料の金額・条件等</t>
    <rPh sb="6" eb="7">
      <t>リョウ</t>
    </rPh>
    <rPh sb="8" eb="10">
      <t>キンガク</t>
    </rPh>
    <rPh sb="11" eb="13">
      <t>ジョウケン</t>
    </rPh>
    <rPh sb="13" eb="14">
      <t>トウ</t>
    </rPh>
    <phoneticPr fontId="1"/>
  </si>
  <si>
    <t>⑧募集期間</t>
    <rPh sb="1" eb="5">
      <t>ボシュウキカン</t>
    </rPh>
    <phoneticPr fontId="1"/>
  </si>
  <si>
    <t>⑨申込方法</t>
    <rPh sb="1" eb="3">
      <t>モウシコミ</t>
    </rPh>
    <rPh sb="3" eb="5">
      <t>ホウホウ</t>
    </rPh>
    <phoneticPr fontId="1"/>
  </si>
  <si>
    <r>
      <t xml:space="preserve">⑩分類
</t>
    </r>
    <r>
      <rPr>
        <sz val="10"/>
        <color rgb="FFFF0000"/>
        <rFont val="ＭＳ 明朝"/>
        <family val="1"/>
        <charset val="128"/>
      </rPr>
      <t>※プルダウン
※要領第2条参照</t>
    </r>
    <rPh sb="1" eb="3">
      <t>ブンルイ</t>
    </rPh>
    <rPh sb="12" eb="14">
      <t>ヨウリョウ</t>
    </rPh>
    <rPh sb="14" eb="15">
      <t>ダイ</t>
    </rPh>
    <rPh sb="16" eb="17">
      <t>ジョウ</t>
    </rPh>
    <rPh sb="17" eb="19">
      <t>サンショウ</t>
    </rPh>
    <phoneticPr fontId="1"/>
  </si>
  <si>
    <t>センター管理用</t>
    <rPh sb="4" eb="6">
      <t>カンリ</t>
    </rPh>
    <rPh sb="6" eb="7">
      <t>ヨウ</t>
    </rPh>
    <phoneticPr fontId="1"/>
  </si>
  <si>
    <t>・許可決定年月日
：○○○○年○○月○○日
・変更（廃止）届受理
：○○○○年○○月○○日</t>
    <rPh sb="1" eb="5">
      <t>キョカケッテイ</t>
    </rPh>
    <rPh sb="5" eb="8">
      <t>ネンガッピ</t>
    </rPh>
    <rPh sb="14" eb="15">
      <t>ネン</t>
    </rPh>
    <rPh sb="17" eb="18">
      <t>ガツ</t>
    </rPh>
    <rPh sb="20" eb="21">
      <t>ニチ</t>
    </rPh>
    <rPh sb="23" eb="25">
      <t>ヘンコウ</t>
    </rPh>
    <rPh sb="26" eb="28">
      <t>ハイシ</t>
    </rPh>
    <rPh sb="29" eb="30">
      <t>トド</t>
    </rPh>
    <rPh sb="30" eb="32">
      <t>ジュリ</t>
    </rPh>
    <rPh sb="38" eb="39">
      <t>ネン</t>
    </rPh>
    <rPh sb="41" eb="42">
      <t>ガツ</t>
    </rPh>
    <rPh sb="44" eb="45">
      <t>ニチ</t>
    </rPh>
    <phoneticPr fontId="1"/>
  </si>
  <si>
    <t>「結婚サポートセンター 北海道コンカツ情報コンシェル」
ウェブサイトへのイベント情報等の掲載に関する申込書</t>
    <rPh sb="40" eb="42">
      <t>ジョウホウ</t>
    </rPh>
    <rPh sb="42" eb="43">
      <t>トウ</t>
    </rPh>
    <rPh sb="44" eb="46">
      <t>ケイサイ</t>
    </rPh>
    <rPh sb="47" eb="48">
      <t>カン</t>
    </rPh>
    <rPh sb="50" eb="52">
      <t>モウシコミ</t>
    </rPh>
    <rPh sb="52" eb="53">
      <t>ショ</t>
    </rPh>
    <phoneticPr fontId="1"/>
  </si>
  <si>
    <t>申込日</t>
    <rPh sb="0" eb="3">
      <t>モウシコミビ</t>
    </rPh>
    <phoneticPr fontId="1"/>
  </si>
  <si>
    <t>②-1 開催年月日</t>
    <rPh sb="4" eb="6">
      <t>カイサイ</t>
    </rPh>
    <rPh sb="6" eb="9">
      <t>ネンガッピ</t>
    </rPh>
    <phoneticPr fontId="1"/>
  </si>
  <si>
    <t>③-2 開催住所</t>
    <rPh sb="4" eb="6">
      <t>カイサイ</t>
    </rPh>
    <rPh sb="6" eb="8">
      <t>ジュウショ</t>
    </rPh>
    <phoneticPr fontId="1"/>
  </si>
  <si>
    <r>
      <t xml:space="preserve">④-1 募集対象者
</t>
    </r>
    <r>
      <rPr>
        <sz val="10"/>
        <color rgb="FFFF0000"/>
        <rFont val="ＭＳ 明朝"/>
        <family val="1"/>
        <charset val="128"/>
      </rPr>
      <t>※居住地及び年齢など</t>
    </r>
    <rPh sb="4" eb="6">
      <t>ボシュウ</t>
    </rPh>
    <rPh sb="6" eb="9">
      <t>タイショウシャ</t>
    </rPh>
    <rPh sb="11" eb="14">
      <t>キョジュウチ</t>
    </rPh>
    <rPh sb="14" eb="15">
      <t>オヨ</t>
    </rPh>
    <rPh sb="16" eb="18">
      <t>ネンレイ</t>
    </rPh>
    <phoneticPr fontId="1"/>
  </si>
  <si>
    <t>④-2 募集人数（定員）</t>
    <rPh sb="4" eb="6">
      <t>ボシュウ</t>
    </rPh>
    <rPh sb="6" eb="8">
      <t>ニンズウ</t>
    </rPh>
    <rPh sb="9" eb="11">
      <t>テイイン</t>
    </rPh>
    <phoneticPr fontId="1"/>
  </si>
  <si>
    <t>「結婚サポートセンター 北海道コンカツ情報コンシェル イベント情報等掲載要領」の規定に基づき、次のとおり掲載を申し込みます。</t>
    <rPh sb="31" eb="33">
      <t>ジョウホウ</t>
    </rPh>
    <rPh sb="33" eb="34">
      <t>トウ</t>
    </rPh>
    <rPh sb="34" eb="36">
      <t>ケイサイ</t>
    </rPh>
    <rPh sb="36" eb="38">
      <t>ヨウリョウ</t>
    </rPh>
    <rPh sb="40" eb="42">
      <t>キテイ</t>
    </rPh>
    <rPh sb="43" eb="44">
      <t>モト</t>
    </rPh>
    <rPh sb="47" eb="48">
      <t>ツギ</t>
    </rPh>
    <rPh sb="52" eb="54">
      <t>ケイサイ</t>
    </rPh>
    <rPh sb="55" eb="56">
      <t>モウ</t>
    </rPh>
    <rPh sb="57" eb="58">
      <t>コ</t>
    </rPh>
    <phoneticPr fontId="1"/>
  </si>
  <si>
    <t>③-1 開催会場名</t>
    <phoneticPr fontId="1"/>
  </si>
  <si>
    <t>②-2 開催時間</t>
    <phoneticPr fontId="1"/>
  </si>
  <si>
    <t>〒</t>
    <phoneticPr fontId="1"/>
  </si>
  <si>
    <t>〒</t>
    <phoneticPr fontId="1"/>
  </si>
  <si>
    <t>男性：</t>
    <rPh sb="0" eb="2">
      <t>ダンセイ</t>
    </rPh>
    <phoneticPr fontId="1"/>
  </si>
  <si>
    <t>女性：</t>
    <rPh sb="0" eb="2">
      <t>ジョセイ</t>
    </rPh>
    <phoneticPr fontId="1"/>
  </si>
  <si>
    <t>【電話】　　【E-mail】</t>
    <phoneticPr fontId="1"/>
  </si>
  <si>
    <t>北海道コンカツ情報コンシェル</t>
    <rPh sb="0" eb="2">
      <t>ホッカイ</t>
    </rPh>
    <rPh sb="2" eb="3">
      <t>ドウ</t>
    </rPh>
    <rPh sb="7" eb="9">
      <t>ジョウホウ</t>
    </rPh>
    <phoneticPr fontId="1"/>
  </si>
  <si>
    <t>婚活機運醸成部</t>
    <rPh sb="0" eb="2">
      <t>コンカツ</t>
    </rPh>
    <rPh sb="2" eb="4">
      <t>キウン</t>
    </rPh>
    <rPh sb="4" eb="6">
      <t>ジョウセイ</t>
    </rPh>
    <rPh sb="6" eb="7">
      <t>ブ</t>
    </rPh>
    <phoneticPr fontId="1"/>
  </si>
  <si>
    <t>〒060-8588</t>
    <phoneticPr fontId="1"/>
  </si>
  <si>
    <t>北海道札幌市中央区北3条西6丁目</t>
    <phoneticPr fontId="1"/>
  </si>
  <si>
    <t>代表　北海　道子</t>
    <phoneticPr fontId="1"/>
  </si>
  <si>
    <t>事務局員　北海　道太</t>
    <phoneticPr fontId="1"/>
  </si>
  <si>
    <t>050-1790-3481</t>
    <phoneticPr fontId="1"/>
  </si>
  <si>
    <t>少子化対策等を所管する部局となります。少子化対策事業の一環として、H２７年度より婚活イベントやセミナーを開催しており、今般、婚活イベントを開催することから、イベントの掲載依頼を申請させていただきました。</t>
    <phoneticPr fontId="1"/>
  </si>
  <si>
    <t>・H27_第1回1次産業従事者婚活イベント開催
・R3 第2回オンライン婚活イベント開催
・R4　第3回婚活応援フォーラム開催</t>
    <phoneticPr fontId="1"/>
  </si>
  <si>
    <t>イベントに関する問い合わせについては、上記担当者まで御連絡ください。</t>
    <phoneticPr fontId="1"/>
  </si>
  <si>
    <t>〇〇フィールド de 会いたい</t>
    <rPh sb="11" eb="12">
      <t>ア</t>
    </rPh>
    <phoneticPr fontId="1"/>
  </si>
  <si>
    <t>○○フィールド</t>
    <phoneticPr fontId="1"/>
  </si>
  <si>
    <t>〒100-0051</t>
    <phoneticPr fontId="1"/>
  </si>
  <si>
    <t>北海道北広島市○○○○</t>
    <phoneticPr fontId="1"/>
  </si>
  <si>
    <t>14時-17時
（受付13時30分）　</t>
    <phoneticPr fontId="1"/>
  </si>
  <si>
    <t>男性：3000円、女性：2,500円</t>
    <phoneticPr fontId="1"/>
  </si>
  <si>
    <t>開催日１週間前までにキャンセルのご連絡がない場合、費用の全額を参加者が負担していただきます。</t>
    <phoneticPr fontId="1"/>
  </si>
  <si>
    <t>オンライン（詳細下記URL）</t>
    <phoneticPr fontId="1"/>
  </si>
  <si>
    <t>男性：札幌市近郊在住の独身者（25歳～35歳）</t>
    <rPh sb="0" eb="2">
      <t>ダンセイ</t>
    </rPh>
    <rPh sb="3" eb="8">
      <t>サッポロシキンコウ</t>
    </rPh>
    <rPh sb="8" eb="10">
      <t>ザイジュウ</t>
    </rPh>
    <rPh sb="11" eb="14">
      <t>ドクシンシャ</t>
    </rPh>
    <rPh sb="17" eb="18">
      <t>サイ</t>
    </rPh>
    <rPh sb="21" eb="22">
      <t>サイ</t>
    </rPh>
    <phoneticPr fontId="1"/>
  </si>
  <si>
    <t>女性：居住地不問（25歳～35歳）</t>
    <rPh sb="0" eb="2">
      <t>ジョセイ</t>
    </rPh>
    <rPh sb="3" eb="6">
      <t>キョジュウチ</t>
    </rPh>
    <rPh sb="6" eb="8">
      <t>フモン</t>
    </rPh>
    <rPh sb="11" eb="12">
      <t>サイ</t>
    </rPh>
    <rPh sb="15" eb="16">
      <t>サイ</t>
    </rPh>
    <phoneticPr fontId="1"/>
  </si>
  <si>
    <t>男性：15名</t>
    <rPh sb="0" eb="2">
      <t>ダンセイ</t>
    </rPh>
    <rPh sb="5" eb="6">
      <t>メイ</t>
    </rPh>
    <phoneticPr fontId="1"/>
  </si>
  <si>
    <t>女性：15名</t>
    <rPh sb="0" eb="2">
      <t>ジョセイ</t>
    </rPh>
    <rPh sb="5" eb="6">
      <t>メイ</t>
    </rPh>
    <phoneticPr fontId="1"/>
  </si>
  <si>
    <t>〇〇フィールドに集合し、スポーツ観戦により交流を深めた後、簡単な軽食を用意した交流会を開催します。交流会終了後マッチングイベントを開催し、カップル成立者は連絡先を交換していただきます。</t>
    <rPh sb="29" eb="31">
      <t>カンタン</t>
    </rPh>
    <rPh sb="32" eb="34">
      <t>ケイショク</t>
    </rPh>
    <rPh sb="35" eb="37">
      <t>ヨウイ</t>
    </rPh>
    <phoneticPr fontId="1"/>
  </si>
  <si>
    <t>ドレスコード等はなく、当日は普段着で御参加いただけますが、清潔感のある服装でお越しください。
最少催行人数を10名で設定しているため、男女各5名以上集まらない場合は、イベントを中止させていただきます。</t>
    <rPh sb="56" eb="57">
      <t>メイ</t>
    </rPh>
    <phoneticPr fontId="1"/>
  </si>
  <si>
    <t>【電話】050-1790-3481　　
【E-mail】ho-info@hokkaido-kic.com</t>
    <phoneticPr fontId="1"/>
  </si>
  <si>
    <t>北海　道太</t>
    <phoneticPr fontId="1"/>
  </si>
  <si>
    <t>○</t>
  </si>
  <si>
    <t>https://hokkaido-kic.com/</t>
    <phoneticPr fontId="1"/>
  </si>
  <si>
    <t>https://www.pref.hokkaido.lg.jp/hf/kms/online-event.html</t>
    <phoneticPr fontId="1"/>
  </si>
  <si>
    <r>
      <t>「結婚サポートセンター 北海道コンカツ情報コンシェル」
ウェブサイトへのイベント情報等の掲載に関する申込書　</t>
    </r>
    <r>
      <rPr>
        <b/>
        <sz val="20"/>
        <color rgb="FFFF0000"/>
        <rFont val="ＭＳ 明朝"/>
        <family val="1"/>
        <charset val="128"/>
      </rPr>
      <t>記載例</t>
    </r>
    <rPh sb="40" eb="42">
      <t>ジョウホウ</t>
    </rPh>
    <rPh sb="42" eb="43">
      <t>トウ</t>
    </rPh>
    <rPh sb="44" eb="46">
      <t>ケイサイ</t>
    </rPh>
    <rPh sb="47" eb="48">
      <t>カン</t>
    </rPh>
    <rPh sb="50" eb="52">
      <t>モウシコミ</t>
    </rPh>
    <rPh sb="52" eb="53">
      <t>ショ</t>
    </rPh>
    <rPh sb="54" eb="56">
      <t>キサイ</t>
    </rPh>
    <rPh sb="56" eb="57">
      <t>レイ</t>
    </rPh>
    <phoneticPr fontId="1"/>
  </si>
  <si>
    <t>○○○○@○○○○.jp</t>
    <phoneticPr fontId="1"/>
  </si>
  <si>
    <t>道東</t>
    <rPh sb="0" eb="2">
      <t>ドウトウ</t>
    </rPh>
    <phoneticPr fontId="1"/>
  </si>
  <si>
    <t>道南</t>
    <rPh sb="0" eb="2">
      <t>ドウナン</t>
    </rPh>
    <phoneticPr fontId="1"/>
  </si>
  <si>
    <t>道北</t>
    <rPh sb="0" eb="2">
      <t>ドウホク</t>
    </rPh>
    <phoneticPr fontId="1"/>
  </si>
  <si>
    <t>道央</t>
    <rPh sb="0" eb="2">
      <t>ドウオウ</t>
    </rPh>
    <phoneticPr fontId="1"/>
  </si>
  <si>
    <r>
      <t xml:space="preserve">⑪掲載エリア
</t>
    </r>
    <r>
      <rPr>
        <sz val="10"/>
        <color rgb="FFFF0000"/>
        <rFont val="ＭＳ 明朝"/>
        <family val="1"/>
        <charset val="128"/>
      </rPr>
      <t>※プルダウン</t>
    </r>
    <rPh sb="1" eb="3">
      <t>ケイサイ</t>
    </rPh>
    <phoneticPr fontId="1"/>
  </si>
  <si>
    <r>
      <t xml:space="preserve">⑫イベント内容
</t>
    </r>
    <r>
      <rPr>
        <sz val="10"/>
        <color rgb="FFFF0000"/>
        <rFont val="ＭＳ 明朝"/>
        <family val="1"/>
        <charset val="128"/>
      </rPr>
      <t>※ﾘｰﾌﾚｯﾄﾃﾞｰﾀ等も添付してください</t>
    </r>
    <rPh sb="5" eb="7">
      <t>ナイヨウ</t>
    </rPh>
    <rPh sb="19" eb="20">
      <t>トウ</t>
    </rPh>
    <rPh sb="21" eb="23">
      <t>テンプ</t>
    </rPh>
    <phoneticPr fontId="1"/>
  </si>
  <si>
    <r>
      <t xml:space="preserve">⑬注意事項
</t>
    </r>
    <r>
      <rPr>
        <sz val="10"/>
        <color rgb="FFFF0000"/>
        <rFont val="ＭＳ 明朝"/>
        <family val="1"/>
        <charset val="128"/>
      </rPr>
      <t>※ドレスコード及び最小催行人数等がある場合は、明記してください</t>
    </r>
    <rPh sb="1" eb="3">
      <t>チュウイ</t>
    </rPh>
    <rPh sb="3" eb="5">
      <t>ジコウ</t>
    </rPh>
    <phoneticPr fontId="1"/>
  </si>
  <si>
    <t>⑭問合せ先</t>
    <rPh sb="1" eb="3">
      <t>トイアワ</t>
    </rPh>
    <rPh sb="4" eb="5">
      <t>サキ</t>
    </rPh>
    <phoneticPr fontId="1"/>
  </si>
  <si>
    <t>⑮担当者氏名</t>
    <rPh sb="1" eb="4">
      <t>タントウシャ</t>
    </rPh>
    <rPh sb="4" eb="6">
      <t>シメイ</t>
    </rPh>
    <phoneticPr fontId="1"/>
  </si>
  <si>
    <r>
      <t xml:space="preserve">⑯ウェブサイトURL
</t>
    </r>
    <r>
      <rPr>
        <sz val="10"/>
        <color rgb="FFFF0000"/>
        <rFont val="ＭＳ 明朝"/>
        <family val="1"/>
        <charset val="128"/>
      </rPr>
      <t>※イベント概要がわかるURLを記載してください</t>
    </r>
    <phoneticPr fontId="1"/>
  </si>
  <si>
    <r>
      <t xml:space="preserve">⑰誓約事項
</t>
    </r>
    <r>
      <rPr>
        <sz val="10"/>
        <color rgb="FFFF0000"/>
        <rFont val="ＭＳ 明朝"/>
        <family val="1"/>
        <charset val="128"/>
      </rPr>
      <t>※プルダウン</t>
    </r>
    <rPh sb="1" eb="3">
      <t>セイヤク</t>
    </rPh>
    <rPh sb="3" eb="5">
      <t>ジコウ</t>
    </rPh>
    <phoneticPr fontId="1"/>
  </si>
  <si>
    <r>
      <rPr>
        <sz val="12"/>
        <color rgb="FFFF0000"/>
        <rFont val="ＭＳ 明朝"/>
        <family val="1"/>
        <charset val="128"/>
      </rPr>
      <t xml:space="preserve">【事前に必ず御確認ください】
</t>
    </r>
    <r>
      <rPr>
        <sz val="12"/>
        <color theme="1"/>
        <rFont val="ＭＳ 明朝"/>
        <family val="1"/>
        <charset val="128"/>
      </rPr>
      <t>「結婚サポートセンター 北海道コンカツ情報コンシェル イベント情報等掲載要領」第３条に規定する申請団体の条件を予め確認の上、申請要件を満たす団体であることを確認済みであるほか、イベント等の掲載等に係る各種手続き、その他当該イベント等の実施にあたっては、同要領第４条の規定に基づき対応することを</t>
    </r>
    <r>
      <rPr>
        <sz val="12"/>
        <rFont val="ＭＳ 明朝"/>
        <family val="1"/>
        <charset val="128"/>
      </rPr>
      <t>誓約</t>
    </r>
    <r>
      <rPr>
        <sz val="12"/>
        <color theme="1"/>
        <rFont val="ＭＳ 明朝"/>
        <family val="1"/>
        <charset val="128"/>
      </rPr>
      <t>します。</t>
    </r>
    <rPh sb="1" eb="3">
      <t>ジゼン</t>
    </rPh>
    <rPh sb="4" eb="5">
      <t>カナラ</t>
    </rPh>
    <rPh sb="6" eb="9">
      <t>ゴカクニン</t>
    </rPh>
    <rPh sb="54" eb="55">
      <t>ダイ</t>
    </rPh>
    <rPh sb="56" eb="57">
      <t>ジョウ</t>
    </rPh>
    <rPh sb="58" eb="60">
      <t>キテイ</t>
    </rPh>
    <rPh sb="62" eb="64">
      <t>シンセイ</t>
    </rPh>
    <rPh sb="64" eb="66">
      <t>ダンタイ</t>
    </rPh>
    <rPh sb="67" eb="69">
      <t>ジョウケン</t>
    </rPh>
    <rPh sb="70" eb="71">
      <t>アラカジ</t>
    </rPh>
    <rPh sb="72" eb="74">
      <t>カクニン</t>
    </rPh>
    <rPh sb="75" eb="76">
      <t>ウエ</t>
    </rPh>
    <rPh sb="77" eb="79">
      <t>シンセイ</t>
    </rPh>
    <rPh sb="79" eb="81">
      <t>ヨウケン</t>
    </rPh>
    <rPh sb="82" eb="83">
      <t>ミ</t>
    </rPh>
    <rPh sb="85" eb="87">
      <t>ダンタイ</t>
    </rPh>
    <rPh sb="93" eb="95">
      <t>カクニン</t>
    </rPh>
    <rPh sb="95" eb="96">
      <t>ズ</t>
    </rPh>
    <rPh sb="107" eb="108">
      <t>トウ</t>
    </rPh>
    <rPh sb="109" eb="111">
      <t>ケイサイ</t>
    </rPh>
    <rPh sb="111" eb="112">
      <t>トウ</t>
    </rPh>
    <rPh sb="113" eb="114">
      <t>カカ</t>
    </rPh>
    <rPh sb="115" eb="117">
      <t>カクシュ</t>
    </rPh>
    <rPh sb="117" eb="119">
      <t>テツヅ</t>
    </rPh>
    <rPh sb="123" eb="124">
      <t>タ</t>
    </rPh>
    <rPh sb="124" eb="126">
      <t>トウガイ</t>
    </rPh>
    <rPh sb="130" eb="131">
      <t>トウ</t>
    </rPh>
    <rPh sb="132" eb="134">
      <t>ジッシ</t>
    </rPh>
    <rPh sb="154" eb="156">
      <t>タイオウ</t>
    </rPh>
    <rPh sb="161" eb="163">
      <t>セイヤク</t>
    </rPh>
    <phoneticPr fontId="1"/>
  </si>
  <si>
    <r>
      <rPr>
        <sz val="12"/>
        <color rgb="FFFF0000"/>
        <rFont val="ＭＳ 明朝"/>
        <family val="1"/>
        <charset val="128"/>
      </rPr>
      <t xml:space="preserve">【事前に必ず御確認ください】
</t>
    </r>
    <r>
      <rPr>
        <sz val="12"/>
        <color theme="1"/>
        <rFont val="ＭＳ 明朝"/>
        <family val="1"/>
        <charset val="128"/>
      </rPr>
      <t>「結婚サポートセンター 北海道コンカツ情報コンシェル イベント情報等掲載要領」第３条に規定する申請団体の条件を予め確認の上、申請要件を満たす団体であることを確認済みであるほか、イベント等の掲載等に係る各種手続き、その他当該イベント等の実施にあたっては、同要領第４条の規定に基づき対応することを誓約します。</t>
    </r>
    <rPh sb="1" eb="3">
      <t>ジゼン</t>
    </rPh>
    <rPh sb="4" eb="5">
      <t>カナラ</t>
    </rPh>
    <rPh sb="6" eb="9">
      <t>ゴカクニン</t>
    </rPh>
    <rPh sb="54" eb="55">
      <t>ダイ</t>
    </rPh>
    <rPh sb="56" eb="57">
      <t>ジョウ</t>
    </rPh>
    <rPh sb="58" eb="60">
      <t>キテイ</t>
    </rPh>
    <rPh sb="62" eb="64">
      <t>シンセイ</t>
    </rPh>
    <rPh sb="64" eb="66">
      <t>ダンタイ</t>
    </rPh>
    <rPh sb="67" eb="69">
      <t>ジョウケン</t>
    </rPh>
    <rPh sb="70" eb="71">
      <t>アラカジ</t>
    </rPh>
    <rPh sb="72" eb="74">
      <t>カクニン</t>
    </rPh>
    <rPh sb="75" eb="76">
      <t>ウエ</t>
    </rPh>
    <rPh sb="77" eb="79">
      <t>シンセイ</t>
    </rPh>
    <rPh sb="79" eb="81">
      <t>ヨウケン</t>
    </rPh>
    <rPh sb="82" eb="83">
      <t>ミ</t>
    </rPh>
    <rPh sb="85" eb="87">
      <t>ダンタイ</t>
    </rPh>
    <rPh sb="93" eb="95">
      <t>カクニン</t>
    </rPh>
    <rPh sb="95" eb="96">
      <t>ズ</t>
    </rPh>
    <rPh sb="107" eb="108">
      <t>トウ</t>
    </rPh>
    <rPh sb="109" eb="111">
      <t>ケイサイ</t>
    </rPh>
    <rPh sb="111" eb="112">
      <t>トウ</t>
    </rPh>
    <rPh sb="113" eb="114">
      <t>カカ</t>
    </rPh>
    <rPh sb="115" eb="117">
      <t>カクシュ</t>
    </rPh>
    <rPh sb="117" eb="119">
      <t>テツヅ</t>
    </rPh>
    <rPh sb="123" eb="124">
      <t>タ</t>
    </rPh>
    <rPh sb="124" eb="126">
      <t>トウガイ</t>
    </rPh>
    <rPh sb="130" eb="131">
      <t>トウ</t>
    </rPh>
    <rPh sb="132" eb="134">
      <t>ジッシ</t>
    </rPh>
    <rPh sb="154" eb="156">
      <t>タイオウ</t>
    </rPh>
    <rPh sb="161" eb="163">
      <t>セイヤク</t>
    </rPh>
    <phoneticPr fontId="1"/>
  </si>
  <si>
    <r>
      <rPr>
        <sz val="12"/>
        <rFont val="ＭＳ 明朝"/>
        <family val="1"/>
        <charset val="128"/>
      </rPr>
      <t>⑫</t>
    </r>
    <r>
      <rPr>
        <sz val="12"/>
        <color theme="1"/>
        <rFont val="ＭＳ 明朝"/>
        <family val="1"/>
        <charset val="128"/>
      </rPr>
      <t xml:space="preserve">イベント内容
</t>
    </r>
    <r>
      <rPr>
        <sz val="10"/>
        <color rgb="FFFF0000"/>
        <rFont val="ＭＳ 明朝"/>
        <family val="1"/>
        <charset val="128"/>
      </rPr>
      <t>※ﾘｰﾌﾚｯﾄﾃﾞｰﾀ等も添付してください</t>
    </r>
    <rPh sb="5" eb="7">
      <t>ナイヨウ</t>
    </rPh>
    <rPh sb="19" eb="20">
      <t>トウ</t>
    </rPh>
    <rPh sb="21" eb="23">
      <t>テンプ</t>
    </rPh>
    <phoneticPr fontId="1"/>
  </si>
  <si>
    <r>
      <rPr>
        <sz val="12"/>
        <rFont val="ＭＳ 明朝"/>
        <family val="1"/>
        <charset val="128"/>
      </rPr>
      <t>⑬</t>
    </r>
    <r>
      <rPr>
        <sz val="12"/>
        <color theme="1"/>
        <rFont val="ＭＳ 明朝"/>
        <family val="1"/>
        <charset val="128"/>
      </rPr>
      <t xml:space="preserve">注意事項
</t>
    </r>
    <r>
      <rPr>
        <sz val="10"/>
        <color rgb="FFFF0000"/>
        <rFont val="ＭＳ 明朝"/>
        <family val="1"/>
        <charset val="128"/>
      </rPr>
      <t>※ドレスコード及び最小催行人数等がある場合は、明記してください</t>
    </r>
    <rPh sb="1" eb="3">
      <t>チュウイ</t>
    </rPh>
    <rPh sb="3" eb="5">
      <t>ジコウ</t>
    </rPh>
    <phoneticPr fontId="1"/>
  </si>
  <si>
    <r>
      <rPr>
        <sz val="12"/>
        <rFont val="ＭＳ 明朝"/>
        <family val="1"/>
        <charset val="128"/>
      </rPr>
      <t>⑮</t>
    </r>
    <r>
      <rPr>
        <sz val="12"/>
        <color theme="1"/>
        <rFont val="ＭＳ 明朝"/>
        <family val="1"/>
        <charset val="128"/>
      </rPr>
      <t>担当者氏名</t>
    </r>
    <rPh sb="1" eb="4">
      <t>タントウシャ</t>
    </rPh>
    <rPh sb="4" eb="6">
      <t>シメイ</t>
    </rPh>
    <phoneticPr fontId="1"/>
  </si>
  <si>
    <r>
      <rPr>
        <sz val="12"/>
        <rFont val="ＭＳ 明朝"/>
        <family val="1"/>
        <charset val="128"/>
      </rPr>
      <t>⑭</t>
    </r>
    <r>
      <rPr>
        <sz val="12"/>
        <color theme="1"/>
        <rFont val="ＭＳ 明朝"/>
        <family val="1"/>
        <charset val="128"/>
      </rPr>
      <t>問合せ先</t>
    </r>
    <rPh sb="1" eb="3">
      <t>トイアワ</t>
    </rPh>
    <rPh sb="4" eb="5">
      <t>サキ</t>
    </rPh>
    <phoneticPr fontId="1"/>
  </si>
  <si>
    <r>
      <rPr>
        <sz val="12"/>
        <rFont val="ＭＳ 明朝"/>
        <family val="1"/>
        <charset val="128"/>
      </rPr>
      <t>⑯</t>
    </r>
    <r>
      <rPr>
        <sz val="12"/>
        <color theme="1"/>
        <rFont val="ＭＳ 明朝"/>
        <family val="1"/>
        <charset val="128"/>
      </rPr>
      <t xml:space="preserve">ウェブサイトURL
</t>
    </r>
    <r>
      <rPr>
        <sz val="10"/>
        <color rgb="FFFF0000"/>
        <rFont val="ＭＳ 明朝"/>
        <family val="1"/>
        <charset val="128"/>
      </rPr>
      <t>※イベント概要がわかるURLを記載してください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</si>
</sst>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8"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u/>
      <sz val="11"/>
      <color theme="10"/>
      <name val="游ゴシック"/>
      <family val="2"/>
      <scheme val="minor"/>
    </font>
    <font>
      <sz val="11"/>
      <color indexed="8"/>
      <name val="游ゴシック"/>
      <family val="3"/>
      <charset val="128"/>
      <scheme val="minor"/>
    </font>
    <font>
      <sz val="12"/>
      <color rgb="FFFF000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10"/>
      <color theme="1"/>
      <name val="游ゴシック"/>
      <family val="2"/>
      <scheme val="minor"/>
    </font>
    <font>
      <b/>
      <sz val="20"/>
      <color theme="1"/>
      <name val="ＭＳ 明朝"/>
      <family val="1"/>
      <charset val="128"/>
    </font>
    <font>
      <sz val="11"/>
      <color theme="1"/>
      <name val="游ゴシック"/>
      <family val="2"/>
      <scheme val="minor"/>
    </font>
    <font>
      <sz val="26"/>
      <color theme="1"/>
      <name val="ＭＳ 明朝"/>
      <family val="1"/>
      <charset val="128"/>
    </font>
    <font>
      <sz val="12"/>
      <color theme="7" tint="0.39997558519241921"/>
      <name val="ＭＳ 明朝"/>
      <family val="1"/>
      <charset val="128"/>
    </font>
    <font>
      <sz val="8"/>
      <color theme="1"/>
      <name val="游ゴシック"/>
      <family val="2"/>
      <scheme val="minor"/>
    </font>
    <font>
      <sz val="11"/>
      <color theme="1"/>
      <name val="ＭＳ 明朝"/>
      <family val="1"/>
      <charset val="128"/>
    </font>
    <font>
      <b/>
      <sz val="20"/>
      <color rgb="FFFF0000"/>
      <name val="ＭＳ 明朝"/>
      <family val="1"/>
      <charset val="128"/>
    </font>
    <font>
      <sz val="12"/>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2" fillId="0" borderId="0">
      <alignment vertical="center"/>
    </xf>
    <xf numFmtId="0" fontId="3" fillId="0" borderId="0" applyNumberFormat="0" applyFill="0" applyBorder="0" applyAlignment="0" applyProtection="0"/>
    <xf numFmtId="0" fontId="4" fillId="0" borderId="0">
      <alignment vertical="center"/>
    </xf>
    <xf numFmtId="38" fontId="11" fillId="0" borderId="0" applyFont="0" applyFill="0" applyBorder="0" applyAlignment="0" applyProtection="0">
      <alignment vertical="center"/>
    </xf>
  </cellStyleXfs>
  <cellXfs count="119">
    <xf numFmtId="0" fontId="0" fillId="0" borderId="0" xfId="0"/>
    <xf numFmtId="0" fontId="7" fillId="0" borderId="1" xfId="0" applyFont="1" applyBorder="1" applyAlignment="1">
      <alignment shrinkToFit="1"/>
    </xf>
    <xf numFmtId="0" fontId="8" fillId="0" borderId="0" xfId="0" applyFont="1" applyFill="1" applyAlignment="1">
      <alignment vertical="center" shrinkToFit="1"/>
    </xf>
    <xf numFmtId="0" fontId="8" fillId="0" borderId="0" xfId="0" applyFont="1" applyFill="1" applyAlignment="1">
      <alignment vertical="center"/>
    </xf>
    <xf numFmtId="0" fontId="8" fillId="0" borderId="0" xfId="0" applyFont="1" applyFill="1" applyAlignment="1">
      <alignment horizontal="right" vertical="center"/>
    </xf>
    <xf numFmtId="0" fontId="8" fillId="0" borderId="0" xfId="0" applyFont="1" applyAlignment="1">
      <alignment vertical="center"/>
    </xf>
    <xf numFmtId="0" fontId="8" fillId="0" borderId="0" xfId="0" applyFont="1" applyFill="1" applyBorder="1" applyAlignment="1">
      <alignment horizontal="center" vertical="center" shrinkToFit="1"/>
    </xf>
    <xf numFmtId="0" fontId="8" fillId="0" borderId="9" xfId="0" applyFont="1" applyFill="1" applyBorder="1" applyAlignment="1">
      <alignment horizontal="left" vertical="center"/>
    </xf>
    <xf numFmtId="0" fontId="8" fillId="0" borderId="15" xfId="0" applyFont="1" applyFill="1" applyBorder="1" applyAlignment="1">
      <alignment vertical="center"/>
    </xf>
    <xf numFmtId="0" fontId="8" fillId="0" borderId="0" xfId="0" applyFont="1" applyFill="1" applyBorder="1" applyAlignment="1">
      <alignment shrinkToFit="1"/>
    </xf>
    <xf numFmtId="0" fontId="8" fillId="0" borderId="15" xfId="0" applyFont="1" applyFill="1" applyBorder="1" applyAlignment="1">
      <alignment horizontal="left" vertical="center"/>
    </xf>
    <xf numFmtId="0" fontId="7" fillId="0" borderId="0" xfId="0" applyFont="1"/>
    <xf numFmtId="0" fontId="9" fillId="0" borderId="0" xfId="0" applyFont="1" applyAlignment="1">
      <alignment vertical="center"/>
    </xf>
    <xf numFmtId="0" fontId="5" fillId="0" borderId="0" xfId="0" applyFont="1" applyAlignment="1">
      <alignment vertical="center" shrinkToFit="1"/>
    </xf>
    <xf numFmtId="0" fontId="5" fillId="0" borderId="0" xfId="0" applyFont="1" applyAlignment="1">
      <alignment vertical="center"/>
    </xf>
    <xf numFmtId="0" fontId="8" fillId="0" borderId="9" xfId="0" applyFont="1" applyFill="1" applyBorder="1" applyAlignment="1">
      <alignment horizontal="left" vertical="center"/>
    </xf>
    <xf numFmtId="0" fontId="8" fillId="0" borderId="28" xfId="0" applyFont="1" applyFill="1" applyBorder="1" applyAlignment="1">
      <alignment horizontal="left" vertical="center"/>
    </xf>
    <xf numFmtId="176" fontId="8" fillId="0" borderId="29" xfId="0" applyNumberFormat="1" applyFont="1" applyFill="1" applyBorder="1" applyAlignment="1">
      <alignment horizontal="center" vertical="center"/>
    </xf>
    <xf numFmtId="176" fontId="8" fillId="0" borderId="23" xfId="0" applyNumberFormat="1" applyFont="1" applyFill="1" applyBorder="1" applyAlignment="1">
      <alignment horizontal="center" vertical="center"/>
    </xf>
    <xf numFmtId="0" fontId="8" fillId="2" borderId="22" xfId="0" applyFont="1" applyFill="1" applyBorder="1" applyAlignment="1">
      <alignment horizontal="center" vertical="center"/>
    </xf>
    <xf numFmtId="0" fontId="8" fillId="2" borderId="3" xfId="0" applyFont="1" applyFill="1" applyBorder="1" applyAlignment="1">
      <alignment horizontal="center" vertical="center" wrapText="1" shrinkToFit="1"/>
    </xf>
    <xf numFmtId="0" fontId="8" fillId="2" borderId="2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4" xfId="0" applyFont="1" applyFill="1" applyBorder="1" applyAlignment="1">
      <alignment horizontal="center" vertical="center" wrapText="1" shrinkToFit="1"/>
    </xf>
    <xf numFmtId="0" fontId="8" fillId="2" borderId="10" xfId="0" applyFont="1" applyFill="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2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wrapText="1"/>
    </xf>
    <xf numFmtId="176" fontId="8" fillId="0" borderId="15" xfId="0" applyNumberFormat="1" applyFont="1" applyFill="1" applyBorder="1" applyAlignment="1">
      <alignment horizontal="center" vertical="center"/>
    </xf>
    <xf numFmtId="176" fontId="8" fillId="0" borderId="7" xfId="0" applyNumberFormat="1" applyFont="1" applyFill="1" applyBorder="1" applyAlignment="1">
      <alignment horizontal="center" vertical="center"/>
    </xf>
    <xf numFmtId="176" fontId="8" fillId="0" borderId="8" xfId="0" applyNumberFormat="1"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0" borderId="9" xfId="0" applyFont="1" applyFill="1" applyBorder="1" applyAlignment="1">
      <alignment vertical="center" wrapText="1"/>
    </xf>
    <xf numFmtId="0" fontId="8" fillId="0" borderId="15" xfId="0" applyFont="1" applyFill="1" applyBorder="1" applyAlignment="1">
      <alignment vertical="center" wrapText="1"/>
    </xf>
    <xf numFmtId="0" fontId="8" fillId="0" borderId="7" xfId="0" applyFont="1" applyFill="1" applyBorder="1" applyAlignment="1">
      <alignment vertical="center" wrapText="1"/>
    </xf>
    <xf numFmtId="0" fontId="13" fillId="0" borderId="0" xfId="0" applyFont="1" applyBorder="1" applyAlignment="1">
      <alignment vertical="center" wrapText="1" shrinkToFit="1"/>
    </xf>
    <xf numFmtId="0" fontId="13" fillId="0" borderId="0" xfId="0" applyFont="1" applyAlignment="1">
      <alignment vertical="center"/>
    </xf>
    <xf numFmtId="0" fontId="13" fillId="0" borderId="0" xfId="0" applyFont="1" applyFill="1" applyBorder="1" applyAlignment="1">
      <alignment vertical="center" wrapText="1" shrinkToFit="1"/>
    </xf>
    <xf numFmtId="0" fontId="13" fillId="0" borderId="0" xfId="0" applyFont="1" applyAlignment="1">
      <alignment vertical="center" shrinkToFit="1"/>
    </xf>
    <xf numFmtId="0" fontId="13" fillId="0" borderId="0" xfId="0" applyFont="1" applyAlignment="1">
      <alignment vertical="center" wrapText="1"/>
    </xf>
    <xf numFmtId="0" fontId="13" fillId="0" borderId="21" xfId="0" applyFont="1" applyBorder="1" applyAlignment="1">
      <alignment vertical="center" wrapText="1" shrinkToFit="1"/>
    </xf>
    <xf numFmtId="0" fontId="9" fillId="0" borderId="10" xfId="0" applyFont="1" applyFill="1" applyBorder="1" applyAlignment="1">
      <alignment horizontal="left" vertical="center" shrinkToFit="1"/>
    </xf>
    <xf numFmtId="0" fontId="9" fillId="0" borderId="30" xfId="0" applyFont="1" applyFill="1" applyBorder="1" applyAlignment="1">
      <alignment horizontal="left" vertical="center" shrinkToFit="1"/>
    </xf>
    <xf numFmtId="49" fontId="9" fillId="0" borderId="30" xfId="0" applyNumberFormat="1" applyFont="1" applyFill="1" applyBorder="1" applyAlignment="1">
      <alignment horizontal="left" vertical="center" shrinkToFit="1"/>
    </xf>
    <xf numFmtId="176" fontId="9" fillId="0" borderId="32" xfId="0" applyNumberFormat="1" applyFont="1" applyFill="1" applyBorder="1" applyAlignment="1">
      <alignment horizontal="center" vertical="center" shrinkToFit="1"/>
    </xf>
    <xf numFmtId="0" fontId="9" fillId="0" borderId="30" xfId="0" applyNumberFormat="1" applyFont="1" applyFill="1" applyBorder="1" applyAlignment="1">
      <alignment horizontal="left" vertical="center" shrinkToFit="1"/>
    </xf>
    <xf numFmtId="0" fontId="9" fillId="0" borderId="30" xfId="0" applyFont="1" applyFill="1" applyBorder="1" applyAlignment="1">
      <alignment horizontal="left" vertical="center" wrapText="1" shrinkToFit="1"/>
    </xf>
    <xf numFmtId="0" fontId="14" fillId="0" borderId="30" xfId="0" applyFont="1" applyFill="1" applyBorder="1" applyAlignment="1">
      <alignment horizontal="left" vertical="center" wrapText="1" shrinkToFit="1"/>
    </xf>
    <xf numFmtId="0" fontId="14" fillId="0" borderId="31" xfId="0" applyFont="1" applyFill="1" applyBorder="1" applyAlignment="1">
      <alignment horizontal="left" vertical="center" wrapText="1" shrinkToFit="1"/>
    </xf>
    <xf numFmtId="0" fontId="9" fillId="0" borderId="10" xfId="0" applyFont="1" applyFill="1" applyBorder="1" applyAlignment="1">
      <alignment horizontal="left" vertical="center" wrapText="1" shrinkToFit="1"/>
    </xf>
    <xf numFmtId="176" fontId="9" fillId="0" borderId="30" xfId="0" applyNumberFormat="1" applyFont="1" applyFill="1" applyBorder="1" applyAlignment="1">
      <alignment horizontal="left" vertical="center" shrinkToFit="1"/>
    </xf>
    <xf numFmtId="49" fontId="9" fillId="0" borderId="30" xfId="0" applyNumberFormat="1" applyFont="1" applyFill="1" applyBorder="1" applyAlignment="1">
      <alignment horizontal="left" vertical="center" wrapText="1" shrinkToFit="1"/>
    </xf>
    <xf numFmtId="0" fontId="9" fillId="0" borderId="30" xfId="0" applyFont="1" applyFill="1" applyBorder="1" applyAlignment="1">
      <alignment horizontal="center" vertical="center" shrinkToFit="1"/>
    </xf>
    <xf numFmtId="176" fontId="9" fillId="0" borderId="30" xfId="0" applyNumberFormat="1" applyFont="1" applyFill="1" applyBorder="1" applyAlignment="1">
      <alignment horizontal="center" vertical="center" shrinkToFit="1"/>
    </xf>
    <xf numFmtId="14" fontId="9" fillId="0" borderId="30" xfId="0" applyNumberFormat="1" applyFont="1" applyFill="1" applyBorder="1" applyAlignment="1">
      <alignment horizontal="left" vertical="center" wrapText="1" shrinkToFit="1"/>
    </xf>
    <xf numFmtId="0" fontId="7" fillId="2" borderId="20" xfId="0" applyFont="1" applyFill="1" applyBorder="1" applyAlignment="1">
      <alignment horizontal="center" vertical="center" wrapText="1"/>
    </xf>
    <xf numFmtId="0" fontId="7" fillId="2" borderId="16" xfId="0" applyFont="1" applyFill="1" applyBorder="1" applyAlignment="1">
      <alignment horizontal="center" vertical="center" wrapText="1" shrinkToFit="1"/>
    </xf>
    <xf numFmtId="0" fontId="7" fillId="2" borderId="17" xfId="0" applyFont="1" applyFill="1" applyBorder="1" applyAlignment="1">
      <alignment horizontal="center" vertical="center" wrapText="1" shrinkToFi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0" borderId="1" xfId="0" applyFont="1" applyBorder="1" applyAlignment="1">
      <alignment horizontal="center" shrinkToFit="1"/>
    </xf>
    <xf numFmtId="0" fontId="14" fillId="0" borderId="34" xfId="0" applyFont="1" applyBorder="1" applyAlignment="1">
      <alignment vertical="center" wrapText="1"/>
    </xf>
    <xf numFmtId="0" fontId="12" fillId="0" borderId="15" xfId="0" applyFont="1" applyFill="1" applyBorder="1" applyAlignment="1">
      <alignment horizontal="center" vertical="center" wrapText="1"/>
    </xf>
    <xf numFmtId="0" fontId="8" fillId="2" borderId="26" xfId="0" applyFont="1" applyFill="1" applyBorder="1" applyAlignment="1">
      <alignment horizontal="center" vertical="center" wrapText="1" shrinkToFit="1"/>
    </xf>
    <xf numFmtId="0" fontId="8" fillId="2" borderId="27" xfId="0" applyFont="1" applyFill="1" applyBorder="1" applyAlignment="1">
      <alignment horizontal="center" vertical="center" wrapText="1"/>
    </xf>
    <xf numFmtId="0" fontId="8" fillId="0" borderId="37" xfId="0" applyFont="1" applyFill="1" applyBorder="1" applyAlignment="1">
      <alignment horizontal="left" vertical="center" wrapText="1" shrinkToFit="1"/>
    </xf>
    <xf numFmtId="0" fontId="8" fillId="0" borderId="9" xfId="0" applyFont="1" applyFill="1" applyBorder="1" applyAlignment="1">
      <alignment horizontal="left" vertical="center"/>
    </xf>
    <xf numFmtId="0" fontId="8" fillId="0" borderId="11" xfId="0" applyFont="1" applyFill="1" applyBorder="1" applyAlignment="1">
      <alignment horizontal="center" vertical="center"/>
    </xf>
    <xf numFmtId="0" fontId="9" fillId="3" borderId="33" xfId="0" applyFont="1" applyFill="1" applyBorder="1" applyAlignment="1">
      <alignment horizontal="center" vertical="center"/>
    </xf>
    <xf numFmtId="49" fontId="15" fillId="0" borderId="9" xfId="2" applyNumberFormat="1" applyFont="1" applyFill="1" applyBorder="1" applyAlignment="1">
      <alignment vertical="center" shrinkToFit="1"/>
    </xf>
    <xf numFmtId="0" fontId="8" fillId="0" borderId="11"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3" fillId="0" borderId="19"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8" fillId="0" borderId="0" xfId="0" applyFont="1" applyFill="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5" xfId="0" applyFont="1" applyFill="1" applyBorder="1" applyAlignment="1">
      <alignment horizontal="left" vertical="center"/>
    </xf>
    <xf numFmtId="0" fontId="8" fillId="0" borderId="7" xfId="0" applyFont="1" applyFill="1" applyBorder="1" applyAlignment="1">
      <alignment horizontal="left" vertical="center"/>
    </xf>
    <xf numFmtId="0" fontId="8" fillId="0" borderId="6" xfId="0" applyFont="1" applyFill="1" applyBorder="1" applyAlignment="1">
      <alignment horizontal="left" vertical="center"/>
    </xf>
    <xf numFmtId="0" fontId="8" fillId="0" borderId="11" xfId="0" applyFont="1" applyFill="1" applyBorder="1" applyAlignment="1">
      <alignment horizontal="left" vertical="center"/>
    </xf>
    <xf numFmtId="49" fontId="8" fillId="0" borderId="5" xfId="0" applyNumberFormat="1" applyFont="1" applyFill="1" applyBorder="1" applyAlignment="1">
      <alignment horizontal="left" vertical="center" shrinkToFit="1"/>
    </xf>
    <xf numFmtId="49" fontId="8" fillId="0" borderId="7" xfId="0" applyNumberFormat="1" applyFont="1" applyFill="1" applyBorder="1" applyAlignment="1">
      <alignment horizontal="left" vertical="center" shrinkToFit="1"/>
    </xf>
    <xf numFmtId="0" fontId="3" fillId="0" borderId="5" xfId="2"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5" fillId="0" borderId="14" xfId="0" applyFont="1" applyFill="1" applyBorder="1" applyAlignment="1">
      <alignment horizontal="right" vertical="center"/>
    </xf>
    <xf numFmtId="0" fontId="3" fillId="0" borderId="1" xfId="2" applyFill="1" applyBorder="1" applyAlignment="1">
      <alignment horizontal="left" vertical="center"/>
    </xf>
    <xf numFmtId="0" fontId="8" fillId="0" borderId="1" xfId="0" applyFont="1" applyFill="1" applyBorder="1" applyAlignment="1">
      <alignment horizontal="left" vertical="center"/>
    </xf>
    <xf numFmtId="0" fontId="8" fillId="0" borderId="9" xfId="0" applyFont="1" applyFill="1" applyBorder="1" applyAlignment="1">
      <alignment horizontal="left" vertical="center"/>
    </xf>
    <xf numFmtId="0" fontId="13" fillId="0" borderId="21"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0" xfId="0" applyFont="1" applyAlignment="1">
      <alignment horizontal="left"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36" xfId="0" applyFont="1" applyFill="1" applyBorder="1" applyAlignment="1">
      <alignment horizontal="left" vertical="center"/>
    </xf>
    <xf numFmtId="0" fontId="8" fillId="2" borderId="38" xfId="0" applyFont="1" applyFill="1" applyBorder="1" applyAlignment="1">
      <alignment horizontal="center" vertical="center" wrapText="1" shrinkToFit="1"/>
    </xf>
    <xf numFmtId="0" fontId="8" fillId="2" borderId="27" xfId="0" applyFont="1" applyFill="1" applyBorder="1" applyAlignment="1">
      <alignment horizontal="center" vertical="center" wrapText="1" shrinkToFit="1"/>
    </xf>
    <xf numFmtId="49" fontId="8" fillId="0" borderId="39" xfId="4" applyNumberFormat="1" applyFont="1" applyFill="1" applyBorder="1" applyAlignment="1">
      <alignment horizontal="left" vertical="center" wrapText="1"/>
    </xf>
    <xf numFmtId="49" fontId="8" fillId="0" borderId="28" xfId="4" applyNumberFormat="1" applyFont="1" applyFill="1" applyBorder="1" applyAlignment="1">
      <alignment horizontal="left" vertical="center" wrapText="1"/>
    </xf>
    <xf numFmtId="0" fontId="8" fillId="0" borderId="7" xfId="0" applyFont="1" applyFill="1" applyBorder="1" applyAlignment="1">
      <alignment horizontal="center" vertical="center"/>
    </xf>
    <xf numFmtId="0" fontId="15" fillId="0" borderId="1" xfId="2" applyFont="1" applyFill="1" applyBorder="1" applyAlignment="1">
      <alignment horizontal="left" vertical="center"/>
    </xf>
    <xf numFmtId="0" fontId="15" fillId="0" borderId="5" xfId="2" applyFont="1" applyFill="1" applyBorder="1" applyAlignment="1">
      <alignment horizontal="left" vertical="center" wrapText="1"/>
    </xf>
  </cellXfs>
  <cellStyles count="5">
    <cellStyle name="ハイパーリンク" xfId="2" builtinId="8"/>
    <cellStyle name="桁区切り" xfId="4" builtinId="6"/>
    <cellStyle name="標準" xfId="0" builtinId="0"/>
    <cellStyle name="標準 2" xfId="3"/>
    <cellStyle name="標準 3" xfId="1"/>
  </cellStyles>
  <dxfs count="12">
    <dxf>
      <font>
        <strike/>
      </font>
    </dxf>
    <dxf>
      <font>
        <strike/>
      </font>
    </dxf>
    <dxf>
      <font>
        <strike/>
      </font>
      <fill>
        <patternFill patternType="none">
          <bgColor auto="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4.9989318521683403E-2"/>
        </patternFill>
      </fill>
    </dxf>
    <dxf>
      <font>
        <strike/>
      </font>
    </dxf>
    <dxf>
      <font>
        <strike/>
      </font>
    </dxf>
    <dxf>
      <font>
        <strike/>
      </font>
      <fill>
        <patternFill patternType="none">
          <bgColor auto="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4.9989318521683403E-2"/>
        </patternFill>
      </fill>
    </dxf>
  </dxfs>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81427</xdr:colOff>
      <xdr:row>23</xdr:row>
      <xdr:rowOff>135856</xdr:rowOff>
    </xdr:from>
    <xdr:to>
      <xdr:col>1</xdr:col>
      <xdr:colOff>326786</xdr:colOff>
      <xdr:row>23</xdr:row>
      <xdr:rowOff>381215</xdr:rowOff>
    </xdr:to>
    <xdr:sp macro="" textlink="">
      <xdr:nvSpPr>
        <xdr:cNvPr id="2" name="楕円 1"/>
        <xdr:cNvSpPr/>
      </xdr:nvSpPr>
      <xdr:spPr>
        <a:xfrm>
          <a:off x="1653052" y="12308806"/>
          <a:ext cx="245359" cy="2453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自</a:t>
          </a:r>
          <a:endParaRPr kumimoji="1" lang="en-US" altLang="ja-JP" sz="1100">
            <a:solidFill>
              <a:schemeClr val="tx1"/>
            </a:solidFill>
          </a:endParaRPr>
        </a:p>
      </xdr:txBody>
    </xdr:sp>
    <xdr:clientData/>
  </xdr:twoCellAnchor>
  <xdr:twoCellAnchor>
    <xdr:from>
      <xdr:col>2</xdr:col>
      <xdr:colOff>54214</xdr:colOff>
      <xdr:row>23</xdr:row>
      <xdr:rowOff>135856</xdr:rowOff>
    </xdr:from>
    <xdr:to>
      <xdr:col>2</xdr:col>
      <xdr:colOff>299573</xdr:colOff>
      <xdr:row>23</xdr:row>
      <xdr:rowOff>381215</xdr:rowOff>
    </xdr:to>
    <xdr:sp macro="" textlink="">
      <xdr:nvSpPr>
        <xdr:cNvPr id="3" name="楕円 2"/>
        <xdr:cNvSpPr/>
      </xdr:nvSpPr>
      <xdr:spPr>
        <a:xfrm>
          <a:off x="3864214" y="12308806"/>
          <a:ext cx="245359" cy="2453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至</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81427</xdr:colOff>
      <xdr:row>23</xdr:row>
      <xdr:rowOff>135856</xdr:rowOff>
    </xdr:from>
    <xdr:to>
      <xdr:col>1</xdr:col>
      <xdr:colOff>326786</xdr:colOff>
      <xdr:row>23</xdr:row>
      <xdr:rowOff>381215</xdr:rowOff>
    </xdr:to>
    <xdr:sp macro="" textlink="">
      <xdr:nvSpPr>
        <xdr:cNvPr id="2" name="楕円 1"/>
        <xdr:cNvSpPr/>
      </xdr:nvSpPr>
      <xdr:spPr>
        <a:xfrm>
          <a:off x="1659856" y="11810785"/>
          <a:ext cx="245359" cy="2453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自</a:t>
          </a:r>
          <a:endParaRPr kumimoji="1" lang="en-US" altLang="ja-JP" sz="1100">
            <a:solidFill>
              <a:schemeClr val="tx1"/>
            </a:solidFill>
          </a:endParaRPr>
        </a:p>
      </xdr:txBody>
    </xdr:sp>
    <xdr:clientData/>
  </xdr:twoCellAnchor>
  <xdr:twoCellAnchor>
    <xdr:from>
      <xdr:col>2</xdr:col>
      <xdr:colOff>54214</xdr:colOff>
      <xdr:row>23</xdr:row>
      <xdr:rowOff>135856</xdr:rowOff>
    </xdr:from>
    <xdr:to>
      <xdr:col>2</xdr:col>
      <xdr:colOff>299573</xdr:colOff>
      <xdr:row>23</xdr:row>
      <xdr:rowOff>381215</xdr:rowOff>
    </xdr:to>
    <xdr:sp macro="" textlink="">
      <xdr:nvSpPr>
        <xdr:cNvPr id="3" name="楕円 2"/>
        <xdr:cNvSpPr/>
      </xdr:nvSpPr>
      <xdr:spPr>
        <a:xfrm>
          <a:off x="3877821" y="11810785"/>
          <a:ext cx="245359" cy="2453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至</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hokkaido.lg.jp/hf/kms/online-event.html" TargetMode="External"/><Relationship Id="rId1" Type="http://schemas.openxmlformats.org/officeDocument/2006/relationships/hyperlink" Target="https://hokkaido-ki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topLeftCell="A21" zoomScaleNormal="70" zoomScaleSheetLayoutView="100" workbookViewId="0">
      <selection activeCell="C30" sqref="C30:E30"/>
    </sheetView>
  </sheetViews>
  <sheetFormatPr defaultColWidth="3.125" defaultRowHeight="26.25" customHeight="1" x14ac:dyDescent="0.4"/>
  <cols>
    <col min="1" max="1" width="20.625" style="5" customWidth="1"/>
    <col min="2" max="2" width="29.375" style="5" customWidth="1"/>
    <col min="3" max="3" width="25.875" style="5" customWidth="1"/>
    <col min="4" max="4" width="27.125" style="5" customWidth="1"/>
    <col min="5" max="5" width="40.125" style="5" customWidth="1"/>
    <col min="6" max="8" width="39.375" style="5" customWidth="1"/>
    <col min="9" max="16384" width="3.125" style="5"/>
  </cols>
  <sheetData>
    <row r="1" spans="1:8" ht="18" customHeight="1" x14ac:dyDescent="0.4">
      <c r="A1" s="2"/>
      <c r="B1" s="3"/>
      <c r="C1" s="3"/>
      <c r="D1" s="3"/>
      <c r="E1" s="4" t="s">
        <v>1</v>
      </c>
    </row>
    <row r="2" spans="1:8" ht="65.25" customHeight="1" thickBot="1" x14ac:dyDescent="0.45">
      <c r="A2" s="80" t="s">
        <v>79</v>
      </c>
      <c r="B2" s="81"/>
      <c r="C2" s="81"/>
      <c r="D2" s="81"/>
      <c r="E2" s="81"/>
      <c r="F2" s="82" t="s">
        <v>0</v>
      </c>
      <c r="G2" s="82"/>
      <c r="H2" s="83"/>
    </row>
    <row r="3" spans="1:8" ht="31.5" customHeight="1" thickBot="1" x14ac:dyDescent="0.45">
      <c r="A3" s="3"/>
      <c r="B3" s="3"/>
      <c r="C3" s="3"/>
      <c r="D3" s="19" t="s">
        <v>37</v>
      </c>
      <c r="E3" s="18">
        <v>45017</v>
      </c>
      <c r="F3" s="39" t="str">
        <f>IF(E3="",D3&amp;"を入力してください。","OK")</f>
        <v>OK</v>
      </c>
      <c r="G3" s="39"/>
      <c r="H3" s="40"/>
    </row>
    <row r="4" spans="1:8" ht="31.5" customHeight="1" x14ac:dyDescent="0.4">
      <c r="A4" s="84" t="s">
        <v>2</v>
      </c>
      <c r="B4" s="84"/>
      <c r="C4" s="84"/>
      <c r="D4" s="84"/>
      <c r="E4" s="84"/>
      <c r="F4" s="39"/>
      <c r="G4" s="39"/>
      <c r="H4" s="40"/>
    </row>
    <row r="5" spans="1:8" ht="31.5" customHeight="1" x14ac:dyDescent="0.4">
      <c r="A5" s="84" t="s">
        <v>42</v>
      </c>
      <c r="B5" s="84"/>
      <c r="C5" s="84"/>
      <c r="D5" s="84"/>
      <c r="E5" s="84"/>
      <c r="F5" s="39"/>
      <c r="G5" s="39"/>
      <c r="H5" s="40"/>
    </row>
    <row r="6" spans="1:8" ht="26.25" customHeight="1" thickBot="1" x14ac:dyDescent="0.45">
      <c r="A6" s="6" t="s">
        <v>8</v>
      </c>
      <c r="B6" s="3"/>
      <c r="C6" s="3"/>
      <c r="D6" s="3"/>
      <c r="E6" s="3"/>
      <c r="F6" s="39"/>
      <c r="G6" s="39"/>
      <c r="H6" s="40"/>
    </row>
    <row r="7" spans="1:8" ht="42" customHeight="1" x14ac:dyDescent="0.4">
      <c r="A7" s="20" t="s">
        <v>14</v>
      </c>
      <c r="B7" s="85" t="s">
        <v>6</v>
      </c>
      <c r="C7" s="86"/>
      <c r="D7" s="25" t="s">
        <v>15</v>
      </c>
      <c r="E7" s="17"/>
      <c r="F7" s="39" t="str">
        <f>IF(B7="",A7&amp;"を入力してください。","OK")</f>
        <v>OK</v>
      </c>
      <c r="G7" s="39" t="str">
        <f>IF(E7="",D7&amp;"を入力してください。","OK")</f>
        <v>②掲載許可年月日
※メール連絡があった日付を入力してください。</v>
      </c>
      <c r="H7" s="40"/>
    </row>
    <row r="8" spans="1:8" ht="42" customHeight="1" x14ac:dyDescent="0.4">
      <c r="A8" s="21" t="s">
        <v>16</v>
      </c>
      <c r="B8" s="87" t="s">
        <v>50</v>
      </c>
      <c r="C8" s="88"/>
      <c r="D8" s="26" t="s">
        <v>17</v>
      </c>
      <c r="E8" s="16" t="s">
        <v>54</v>
      </c>
      <c r="F8" s="41" t="str">
        <f>IF(B8="",A8&amp;"を入力してください。","OK")</f>
        <v>OK</v>
      </c>
      <c r="G8" s="41" t="str">
        <f>IF(E8="",D8&amp;"を入力してください。","OK")</f>
        <v>OK</v>
      </c>
      <c r="H8" s="40"/>
    </row>
    <row r="9" spans="1:8" ht="42" customHeight="1" x14ac:dyDescent="0.4">
      <c r="A9" s="22" t="s">
        <v>18</v>
      </c>
      <c r="B9" s="89" t="s">
        <v>51</v>
      </c>
      <c r="C9" s="90"/>
      <c r="D9" s="27" t="s">
        <v>19</v>
      </c>
      <c r="E9" s="72" t="s">
        <v>55</v>
      </c>
      <c r="F9" s="41" t="str">
        <f>IF(B9="",A9&amp;"を入力してください。","OK")</f>
        <v>OK</v>
      </c>
      <c r="G9" s="41" t="str">
        <f>IF(E9="",D9&amp;"を入力してください。","OK")</f>
        <v>OK</v>
      </c>
      <c r="H9" s="40"/>
    </row>
    <row r="10" spans="1:8" ht="42" customHeight="1" x14ac:dyDescent="0.4">
      <c r="A10" s="22" t="s">
        <v>20</v>
      </c>
      <c r="B10" s="8" t="s">
        <v>52</v>
      </c>
      <c r="C10" s="91" t="s">
        <v>53</v>
      </c>
      <c r="D10" s="91"/>
      <c r="E10" s="92"/>
      <c r="F10" s="41" t="str">
        <f>IF(B10="〒",A10&amp;"(郵便番号)"&amp;"を入力してください。","OK")</f>
        <v>OK</v>
      </c>
      <c r="G10" s="41" t="str">
        <f>IF(C10="",A10&amp;"(詳細)"&amp;"を入力してください。","OK")</f>
        <v>OK</v>
      </c>
      <c r="H10" s="40"/>
    </row>
    <row r="11" spans="1:8" ht="42" customHeight="1" x14ac:dyDescent="0.4">
      <c r="A11" s="22" t="s">
        <v>21</v>
      </c>
      <c r="B11" s="93" t="s">
        <v>56</v>
      </c>
      <c r="C11" s="94"/>
      <c r="D11" s="28" t="s">
        <v>22</v>
      </c>
      <c r="E11" s="75" t="s">
        <v>80</v>
      </c>
      <c r="F11" s="41" t="str">
        <f>IF(B11="",A11&amp;"を入力してください。","OK")</f>
        <v>OK</v>
      </c>
      <c r="G11" s="41" t="str">
        <f>IF(E11="",D11&amp;"を入力してください。","OK")</f>
        <v>OK</v>
      </c>
      <c r="H11" s="40"/>
    </row>
    <row r="12" spans="1:8" ht="42" customHeight="1" x14ac:dyDescent="0.4">
      <c r="A12" s="23" t="s">
        <v>23</v>
      </c>
      <c r="B12" s="95" t="s">
        <v>77</v>
      </c>
      <c r="C12" s="78"/>
      <c r="D12" s="78"/>
      <c r="E12" s="79"/>
      <c r="F12" s="41" t="str">
        <f>IF(B12="",A12&amp;"を入力してください。","OK")</f>
        <v>OK</v>
      </c>
      <c r="G12" s="41"/>
      <c r="H12" s="40"/>
    </row>
    <row r="13" spans="1:8" ht="69.75" customHeight="1" x14ac:dyDescent="0.4">
      <c r="A13" s="23" t="s">
        <v>24</v>
      </c>
      <c r="B13" s="77" t="s">
        <v>57</v>
      </c>
      <c r="C13" s="78"/>
      <c r="D13" s="78"/>
      <c r="E13" s="79"/>
      <c r="F13" s="41" t="str">
        <f>IF(B13="",A13&amp;"を入力してください。","OK")</f>
        <v>OK</v>
      </c>
      <c r="G13" s="41"/>
      <c r="H13" s="40"/>
    </row>
    <row r="14" spans="1:8" ht="79.5" customHeight="1" x14ac:dyDescent="0.4">
      <c r="A14" s="23" t="s">
        <v>25</v>
      </c>
      <c r="B14" s="77" t="s">
        <v>58</v>
      </c>
      <c r="C14" s="78"/>
      <c r="D14" s="78"/>
      <c r="E14" s="79"/>
      <c r="F14" s="41" t="str">
        <f>IF(B14="",A14&amp;"を入力してください。","OK")</f>
        <v>OK</v>
      </c>
      <c r="G14" s="41"/>
      <c r="H14" s="40"/>
    </row>
    <row r="15" spans="1:8" ht="54" customHeight="1" thickBot="1" x14ac:dyDescent="0.45">
      <c r="A15" s="24" t="s">
        <v>26</v>
      </c>
      <c r="B15" s="96" t="s">
        <v>59</v>
      </c>
      <c r="C15" s="97"/>
      <c r="D15" s="97"/>
      <c r="E15" s="98"/>
      <c r="F15" s="41" t="str">
        <f>IF(B15="",A15&amp;"を入力してください。","OK")</f>
        <v>OK</v>
      </c>
      <c r="G15" s="41"/>
      <c r="H15" s="40"/>
    </row>
    <row r="16" spans="1:8" ht="26.25" customHeight="1" x14ac:dyDescent="0.15">
      <c r="A16" s="9"/>
      <c r="B16" s="3"/>
      <c r="C16" s="3"/>
      <c r="D16" s="3"/>
      <c r="E16" s="3"/>
      <c r="F16" s="42"/>
      <c r="G16" s="42"/>
      <c r="H16" s="40"/>
    </row>
    <row r="17" spans="1:8" ht="26.25" customHeight="1" thickBot="1" x14ac:dyDescent="0.45">
      <c r="A17" s="6" t="s">
        <v>9</v>
      </c>
      <c r="B17" s="99"/>
      <c r="C17" s="99"/>
      <c r="D17" s="99"/>
      <c r="E17" s="99"/>
      <c r="F17" s="42"/>
      <c r="G17" s="42"/>
      <c r="H17" s="40"/>
    </row>
    <row r="18" spans="1:8" ht="42" customHeight="1" x14ac:dyDescent="0.4">
      <c r="A18" s="29" t="s">
        <v>27</v>
      </c>
      <c r="B18" s="85" t="s">
        <v>60</v>
      </c>
      <c r="C18" s="86"/>
      <c r="D18" s="30" t="s">
        <v>38</v>
      </c>
      <c r="E18" s="34">
        <v>45078</v>
      </c>
      <c r="F18" s="39" t="str">
        <f>IF(B18="",A18&amp;"を入力してください。","OK")</f>
        <v>OK</v>
      </c>
      <c r="G18" s="39" t="str">
        <f>IF(E18="",D18&amp;"を入力してください。","OK")</f>
        <v>OK</v>
      </c>
      <c r="H18" s="40"/>
    </row>
    <row r="19" spans="1:8" ht="40.5" customHeight="1" x14ac:dyDescent="0.4">
      <c r="A19" s="22" t="s">
        <v>43</v>
      </c>
      <c r="B19" s="89" t="s">
        <v>61</v>
      </c>
      <c r="C19" s="90"/>
      <c r="D19" s="35" t="s">
        <v>44</v>
      </c>
      <c r="E19" s="76" t="s">
        <v>64</v>
      </c>
      <c r="F19" s="39" t="str">
        <f>IF(B19="",A19&amp;"を入力してください。","OK")</f>
        <v>OK</v>
      </c>
      <c r="G19" s="39" t="str">
        <f>IF(E19="",D19&amp;"を入力してください。","OK")</f>
        <v>OK</v>
      </c>
      <c r="H19" s="40"/>
    </row>
    <row r="20" spans="1:8" ht="40.5" customHeight="1" x14ac:dyDescent="0.4">
      <c r="A20" s="22" t="s">
        <v>39</v>
      </c>
      <c r="B20" s="10" t="s">
        <v>62</v>
      </c>
      <c r="C20" s="91" t="s">
        <v>63</v>
      </c>
      <c r="D20" s="91"/>
      <c r="E20" s="92"/>
      <c r="F20" s="41" t="str">
        <f>IF(B20="〒",A20&amp;"(郵便番号)"&amp;"を入力してください。","OK")</f>
        <v>OK</v>
      </c>
      <c r="G20" s="41" t="str">
        <f>IF(C20="",A20&amp;"(詳細)"&amp;"を入力してください。","OK")</f>
        <v>OK</v>
      </c>
      <c r="H20" s="40"/>
    </row>
    <row r="21" spans="1:8" ht="41.25" customHeight="1" x14ac:dyDescent="0.4">
      <c r="A21" s="23" t="s">
        <v>40</v>
      </c>
      <c r="B21" s="37" t="s">
        <v>68</v>
      </c>
      <c r="C21" s="38" t="s">
        <v>69</v>
      </c>
      <c r="D21" s="112" t="s">
        <v>28</v>
      </c>
      <c r="E21" s="114" t="s">
        <v>65</v>
      </c>
      <c r="F21" s="41" t="str">
        <f>IF(B21="男性：",A21&amp;"(男性)"&amp;"を入力してください。","OK")</f>
        <v>OK</v>
      </c>
      <c r="G21" s="39" t="str">
        <f>IF(C21="女性：",A21&amp;"(女性)"&amp;"を入力してください。","OK")</f>
        <v>OK</v>
      </c>
      <c r="H21" s="105" t="str">
        <f>IF(E21="",D21&amp;"を入力してください。","OK")</f>
        <v>OK</v>
      </c>
    </row>
    <row r="22" spans="1:8" ht="41.25" customHeight="1" x14ac:dyDescent="0.4">
      <c r="A22" s="22" t="s">
        <v>41</v>
      </c>
      <c r="B22" s="37" t="s">
        <v>70</v>
      </c>
      <c r="C22" s="38" t="s">
        <v>71</v>
      </c>
      <c r="D22" s="113"/>
      <c r="E22" s="115"/>
      <c r="F22" s="41" t="str">
        <f>IF(B22="男性：",A22&amp;"(男性)"&amp;"を入力してください。","OK")</f>
        <v>OK</v>
      </c>
      <c r="G22" s="39" t="str">
        <f>IF(C22="女性：",A22&amp;"(女性)"&amp;"を入力してください。","OK")</f>
        <v>OK</v>
      </c>
      <c r="H22" s="105"/>
    </row>
    <row r="23" spans="1:8" ht="41.25" customHeight="1" x14ac:dyDescent="0.4">
      <c r="A23" s="23" t="s">
        <v>29</v>
      </c>
      <c r="B23" s="106" t="s">
        <v>4</v>
      </c>
      <c r="C23" s="107"/>
      <c r="D23" s="27" t="s">
        <v>30</v>
      </c>
      <c r="E23" s="36" t="s">
        <v>66</v>
      </c>
      <c r="F23" s="44" t="str">
        <f>IF(B23="",A23&amp;"を入力してください。","OK")</f>
        <v>OK</v>
      </c>
      <c r="G23" s="39" t="str">
        <f>IF(E23="",D23&amp;"を入力してください。","OK")</f>
        <v>OK</v>
      </c>
      <c r="H23" s="40"/>
    </row>
    <row r="24" spans="1:8" ht="41.25" customHeight="1" x14ac:dyDescent="0.4">
      <c r="A24" s="22" t="s">
        <v>31</v>
      </c>
      <c r="B24" s="32">
        <v>45031</v>
      </c>
      <c r="C24" s="33">
        <v>45061</v>
      </c>
      <c r="D24" s="27" t="s">
        <v>32</v>
      </c>
      <c r="E24" s="72" t="s">
        <v>67</v>
      </c>
      <c r="F24" s="41" t="str">
        <f>IF(B24="",A24&amp;"(自)"&amp;"を入力してください。","OK")</f>
        <v>OK</v>
      </c>
      <c r="G24" s="39" t="str">
        <f>IF(C24="",A24&amp;"(至)"&amp;"を入力してください。","OK")</f>
        <v>OK</v>
      </c>
      <c r="H24" s="43" t="str">
        <f>IF(E24="",D24&amp;"を入力してください。","OK")</f>
        <v>OK</v>
      </c>
    </row>
    <row r="25" spans="1:8" ht="41.25" customHeight="1" x14ac:dyDescent="0.4">
      <c r="A25" s="23" t="s">
        <v>33</v>
      </c>
      <c r="B25" s="106"/>
      <c r="C25" s="116"/>
      <c r="D25" s="35" t="s">
        <v>85</v>
      </c>
      <c r="E25" s="73"/>
      <c r="F25" s="41" t="str">
        <f>IF(B25="",A25&amp;"を入力してください。","OK")</f>
        <v>⑩分類
※プルダウン
※要領第2条参照を入力してください。</v>
      </c>
      <c r="G25" s="39" t="str">
        <f>IF(E25="",D25&amp;"(至)"&amp;"を入力してください。","OK")</f>
        <v>⑪掲載エリア
※プルダウン(至)を入力してください。</v>
      </c>
      <c r="H25" s="40"/>
    </row>
    <row r="26" spans="1:8" ht="86.25" customHeight="1" x14ac:dyDescent="0.4">
      <c r="A26" s="23" t="s">
        <v>94</v>
      </c>
      <c r="B26" s="108" t="s">
        <v>72</v>
      </c>
      <c r="C26" s="108"/>
      <c r="D26" s="108"/>
      <c r="E26" s="109"/>
      <c r="F26" s="41" t="str">
        <f>IF(B26="",A26&amp;"を入力してください。","OK")</f>
        <v>OK</v>
      </c>
      <c r="G26" s="39"/>
      <c r="H26" s="40"/>
    </row>
    <row r="27" spans="1:8" ht="69.75" customHeight="1" x14ac:dyDescent="0.4">
      <c r="A27" s="23" t="s">
        <v>95</v>
      </c>
      <c r="B27" s="77" t="s">
        <v>73</v>
      </c>
      <c r="C27" s="78"/>
      <c r="D27" s="78"/>
      <c r="E27" s="79"/>
      <c r="F27" s="39" t="str">
        <f>IF(B27="",A27&amp;"を入力してください。","OK")</f>
        <v>OK</v>
      </c>
      <c r="G27" s="39"/>
      <c r="H27" s="40"/>
    </row>
    <row r="28" spans="1:8" ht="53.25" customHeight="1" x14ac:dyDescent="0.4">
      <c r="A28" s="69" t="s">
        <v>97</v>
      </c>
      <c r="B28" s="110" t="s">
        <v>74</v>
      </c>
      <c r="C28" s="111"/>
      <c r="D28" s="70" t="s">
        <v>96</v>
      </c>
      <c r="E28" s="71" t="s">
        <v>75</v>
      </c>
      <c r="F28" s="39" t="str">
        <f>IF(B28="【電話】　　【E-mail】",A28&amp;"を入力してください。","OK")</f>
        <v>OK</v>
      </c>
      <c r="G28" s="39" t="str">
        <f>IF(E28="",D28&amp;"を入力してください。","OK")</f>
        <v>OK</v>
      </c>
      <c r="H28" s="40"/>
    </row>
    <row r="29" spans="1:8" ht="54" customHeight="1" x14ac:dyDescent="0.4">
      <c r="A29" s="31" t="s">
        <v>98</v>
      </c>
      <c r="B29" s="100" t="s">
        <v>78</v>
      </c>
      <c r="C29" s="101"/>
      <c r="D29" s="101"/>
      <c r="E29" s="102"/>
      <c r="F29" s="103" t="str">
        <f t="shared" ref="F29" si="0">IF(B29="",A29&amp;"を入力してください。","OK")</f>
        <v>OK</v>
      </c>
      <c r="G29" s="104"/>
      <c r="H29" s="40"/>
    </row>
    <row r="30" spans="1:8" ht="78.75" customHeight="1" x14ac:dyDescent="0.4">
      <c r="A30" s="23" t="s">
        <v>91</v>
      </c>
      <c r="B30" s="68" t="s">
        <v>76</v>
      </c>
      <c r="C30" s="78" t="s">
        <v>93</v>
      </c>
      <c r="D30" s="78"/>
      <c r="E30" s="79"/>
      <c r="F30" s="41" t="str">
        <f>IF(B30="",A30&amp;"を入力してください。","OK")</f>
        <v>OK</v>
      </c>
      <c r="G30" s="39"/>
      <c r="H30" s="40"/>
    </row>
    <row r="31" spans="1:8" ht="21" customHeight="1" x14ac:dyDescent="0.4">
      <c r="A31" s="14"/>
      <c r="F31" s="13"/>
      <c r="G31" s="13"/>
    </row>
  </sheetData>
  <dataConsolidate/>
  <mergeCells count="28">
    <mergeCell ref="B29:E29"/>
    <mergeCell ref="F29:G29"/>
    <mergeCell ref="C30:E30"/>
    <mergeCell ref="H21:H22"/>
    <mergeCell ref="B23:C23"/>
    <mergeCell ref="B26:E26"/>
    <mergeCell ref="B27:E27"/>
    <mergeCell ref="B28:C28"/>
    <mergeCell ref="D21:D22"/>
    <mergeCell ref="E21:E22"/>
    <mergeCell ref="B25:C25"/>
    <mergeCell ref="B15:E15"/>
    <mergeCell ref="B17:E17"/>
    <mergeCell ref="B18:C18"/>
    <mergeCell ref="B19:C19"/>
    <mergeCell ref="C20:E20"/>
    <mergeCell ref="B14:E14"/>
    <mergeCell ref="A2:E2"/>
    <mergeCell ref="F2:H2"/>
    <mergeCell ref="A4:E4"/>
    <mergeCell ref="A5:E5"/>
    <mergeCell ref="B7:C7"/>
    <mergeCell ref="B8:C8"/>
    <mergeCell ref="B9:C9"/>
    <mergeCell ref="C10:E10"/>
    <mergeCell ref="B11:C11"/>
    <mergeCell ref="B12:E12"/>
    <mergeCell ref="B13:E13"/>
  </mergeCells>
  <phoneticPr fontId="1"/>
  <hyperlinks>
    <hyperlink ref="B12" r:id="rId1"/>
    <hyperlink ref="B29" r:id="rId2"/>
  </hyperlinks>
  <printOptions horizontalCentered="1"/>
  <pageMargins left="0.19685039370078741" right="0.19685039370078741" top="0.19685039370078741" bottom="0.19685039370078741" header="0" footer="0"/>
  <pageSetup paperSize="9" scale="60" orientation="portrait" r:id="rId3"/>
  <rowBreaks count="1" manualBreakCount="1">
    <brk id="1" max="16383" man="1"/>
  </rowBreaks>
  <colBreaks count="1" manualBreakCount="1">
    <brk id="5" max="1048575" man="1"/>
  </colBreaks>
  <drawing r:id="rId4"/>
  <extLst>
    <ext xmlns:x14="http://schemas.microsoft.com/office/spreadsheetml/2009/9/main" uri="{78C0D931-6437-407d-A8EE-F0AAD7539E65}">
      <x14:conditionalFormattings>
        <x14:conditionalFormatting xmlns:xm="http://schemas.microsoft.com/office/excel/2006/main">
          <x14:cfRule type="expression" priority="6" id="{B636A6D3-4A63-4D77-8015-CC2692476C6F}">
            <xm:f>$B$7=プルダウン用!$A$2</xm:f>
            <x14:dxf>
              <fill>
                <patternFill patternType="lightUp">
                  <bgColor theme="0" tint="-4.9989318521683403E-2"/>
                </patternFill>
              </fill>
            </x14:dxf>
          </x14:cfRule>
          <xm:sqref>E8:E9 B8:C9 B10:E10 B11:C11 E11 B12:E14</xm:sqref>
        </x14:conditionalFormatting>
        <x14:conditionalFormatting xmlns:xm="http://schemas.microsoft.com/office/excel/2006/main">
          <x14:cfRule type="expression" priority="5" id="{64B8D7E4-6987-4E6A-A463-E44B17D9618E}">
            <xm:f>$B$7=プルダウン用!$A$3</xm:f>
            <x14:dxf>
              <fill>
                <patternFill patternType="lightUp">
                  <bgColor theme="0" tint="-0.14996795556505021"/>
                </patternFill>
              </fill>
            </x14:dxf>
          </x14:cfRule>
          <xm:sqref>E7</xm:sqref>
        </x14:conditionalFormatting>
        <x14:conditionalFormatting xmlns:xm="http://schemas.microsoft.com/office/excel/2006/main">
          <x14:cfRule type="expression" priority="4" id="{67D57A0B-2226-4534-A27E-2E8701447AA8}">
            <xm:f>$B$23=プルダウン用!$B$3</xm:f>
            <x14:dxf>
              <fill>
                <patternFill patternType="lightUp">
                  <bgColor theme="0" tint="-0.14996795556505021"/>
                </patternFill>
              </fill>
            </x14:dxf>
          </x14:cfRule>
          <xm:sqref>E23</xm:sqref>
        </x14:conditionalFormatting>
        <x14:conditionalFormatting xmlns:xm="http://schemas.microsoft.com/office/excel/2006/main">
          <x14:cfRule type="expression" priority="3" id="{88C643DD-3A58-45DC-B564-F070F355694F}">
            <xm:f>$B$7=プルダウン用!$A$2</xm:f>
            <x14:dxf>
              <font>
                <strike/>
              </font>
              <fill>
                <patternFill patternType="none">
                  <bgColor auto="1"/>
                </patternFill>
              </fill>
            </x14:dxf>
          </x14:cfRule>
          <xm:sqref>G8:G11 F8:F14</xm:sqref>
        </x14:conditionalFormatting>
        <x14:conditionalFormatting xmlns:xm="http://schemas.microsoft.com/office/excel/2006/main">
          <x14:cfRule type="expression" priority="2" id="{7DFB1838-BDDC-4372-92BA-998BE43CE1C7}">
            <xm:f>$B$7=プルダウン用!$A$3</xm:f>
            <x14:dxf>
              <font>
                <strike/>
              </font>
            </x14:dxf>
          </x14:cfRule>
          <xm:sqref>G7</xm:sqref>
        </x14:conditionalFormatting>
        <x14:conditionalFormatting xmlns:xm="http://schemas.microsoft.com/office/excel/2006/main">
          <x14:cfRule type="expression" priority="1" id="{40FE9910-CD38-44E8-A17C-F259A30F6B8E}">
            <xm:f>$B$23=プルダウン用!$B$3</xm:f>
            <x14:dxf>
              <font>
                <strike/>
              </font>
            </x14:dxf>
          </x14:cfRule>
          <xm:sqref>G23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プルダウン用!$D$2:$D$3</xm:f>
          </x14:formula1>
          <xm:sqref>B30</xm:sqref>
        </x14:dataValidation>
        <x14:dataValidation type="list" allowBlank="1" showInputMessage="1" showErrorMessage="1">
          <x14:formula1>
            <xm:f>プルダウン用!$B$2:$B$3</xm:f>
          </x14:formula1>
          <xm:sqref>B23:C23</xm:sqref>
        </x14:dataValidation>
        <x14:dataValidation type="list" allowBlank="1" showInputMessage="1" showErrorMessage="1">
          <x14:formula1>
            <xm:f>プルダウン用!$C$2:$C$5</xm:f>
          </x14:formula1>
          <xm:sqref>B25</xm:sqref>
        </x14:dataValidation>
        <x14:dataValidation type="list" allowBlank="1" showInputMessage="1" showErrorMessage="1">
          <x14:formula1>
            <xm:f>プルダウン用!$A$2:$A$3</xm:f>
          </x14:formula1>
          <xm:sqref>B7:C7</xm:sqref>
        </x14:dataValidation>
        <x14:dataValidation type="list" allowBlank="1" showInputMessage="1" showErrorMessage="1">
          <x14:formula1>
            <xm:f>プルダウン用!$E$2:$E$5</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31"/>
  <sheetViews>
    <sheetView tabSelected="1" view="pageBreakPreview" topLeftCell="A23" zoomScale="85" zoomScaleNormal="70" zoomScaleSheetLayoutView="85" workbookViewId="0">
      <selection activeCell="E33" sqref="E33"/>
    </sheetView>
  </sheetViews>
  <sheetFormatPr defaultColWidth="3.125" defaultRowHeight="26.25" customHeight="1" x14ac:dyDescent="0.4"/>
  <cols>
    <col min="1" max="1" width="20.625" style="5" customWidth="1"/>
    <col min="2" max="2" width="29.375" style="5" customWidth="1"/>
    <col min="3" max="3" width="25.875" style="5" customWidth="1"/>
    <col min="4" max="4" width="27.125" style="5" customWidth="1"/>
    <col min="5" max="5" width="40.125" style="5" customWidth="1"/>
    <col min="6" max="8" width="39.375" style="5" customWidth="1"/>
    <col min="9" max="16384" width="3.125" style="5"/>
  </cols>
  <sheetData>
    <row r="1" spans="1:8" ht="18" customHeight="1" x14ac:dyDescent="0.4">
      <c r="A1" s="2"/>
      <c r="B1" s="3"/>
      <c r="C1" s="3"/>
      <c r="D1" s="3"/>
      <c r="E1" s="4" t="s">
        <v>1</v>
      </c>
    </row>
    <row r="2" spans="1:8" ht="65.25" customHeight="1" thickBot="1" x14ac:dyDescent="0.45">
      <c r="A2" s="80" t="s">
        <v>36</v>
      </c>
      <c r="B2" s="81"/>
      <c r="C2" s="81"/>
      <c r="D2" s="81"/>
      <c r="E2" s="81"/>
      <c r="F2" s="82" t="s">
        <v>0</v>
      </c>
      <c r="G2" s="82"/>
      <c r="H2" s="83"/>
    </row>
    <row r="3" spans="1:8" ht="31.5" customHeight="1" thickBot="1" x14ac:dyDescent="0.45">
      <c r="A3" s="3"/>
      <c r="B3" s="3"/>
      <c r="C3" s="3"/>
      <c r="D3" s="19" t="s">
        <v>37</v>
      </c>
      <c r="E3" s="18"/>
      <c r="F3" s="39" t="str">
        <f>IF(E3="",D3&amp;"を入力してください。","OK")</f>
        <v>申込日を入力してください。</v>
      </c>
      <c r="G3" s="39"/>
      <c r="H3" s="40"/>
    </row>
    <row r="4" spans="1:8" ht="31.5" customHeight="1" x14ac:dyDescent="0.4">
      <c r="A4" s="84" t="s">
        <v>2</v>
      </c>
      <c r="B4" s="84"/>
      <c r="C4" s="84"/>
      <c r="D4" s="84"/>
      <c r="E4" s="84"/>
      <c r="F4" s="39"/>
      <c r="G4" s="39"/>
      <c r="H4" s="40"/>
    </row>
    <row r="5" spans="1:8" ht="31.5" customHeight="1" x14ac:dyDescent="0.4">
      <c r="A5" s="84" t="s">
        <v>42</v>
      </c>
      <c r="B5" s="84"/>
      <c r="C5" s="84"/>
      <c r="D5" s="84"/>
      <c r="E5" s="84"/>
      <c r="F5" s="39"/>
      <c r="G5" s="39"/>
      <c r="H5" s="40"/>
    </row>
    <row r="6" spans="1:8" ht="26.25" customHeight="1" thickBot="1" x14ac:dyDescent="0.45">
      <c r="A6" s="6" t="s">
        <v>8</v>
      </c>
      <c r="B6" s="3"/>
      <c r="C6" s="3"/>
      <c r="D6" s="3"/>
      <c r="E6" s="3"/>
      <c r="F6" s="39"/>
      <c r="G6" s="39"/>
      <c r="H6" s="40"/>
    </row>
    <row r="7" spans="1:8" ht="42" customHeight="1" x14ac:dyDescent="0.4">
      <c r="A7" s="20" t="s">
        <v>14</v>
      </c>
      <c r="B7" s="85"/>
      <c r="C7" s="86"/>
      <c r="D7" s="25" t="s">
        <v>15</v>
      </c>
      <c r="E7" s="17"/>
      <c r="F7" s="39" t="str">
        <f>IF(B7="",A7&amp;"を入力してください。","OK")</f>
        <v>①掲載許可の決定状況
※プルダウンを入力してください。</v>
      </c>
      <c r="G7" s="39" t="str">
        <f>IF(E7="",D7&amp;"を入力してください。","OK")</f>
        <v>②掲載許可年月日
※メール連絡があった日付を入力してください。</v>
      </c>
      <c r="H7" s="40"/>
    </row>
    <row r="8" spans="1:8" ht="42" customHeight="1" x14ac:dyDescent="0.4">
      <c r="A8" s="21" t="s">
        <v>16</v>
      </c>
      <c r="B8" s="87"/>
      <c r="C8" s="88"/>
      <c r="D8" s="26" t="s">
        <v>17</v>
      </c>
      <c r="E8" s="16"/>
      <c r="F8" s="41" t="str">
        <f>IF(B8="",A8&amp;"を入力してください。","OK")</f>
        <v>③団体の名称を入力してください。</v>
      </c>
      <c r="G8" s="41" t="str">
        <f>IF(E8="",D8&amp;"を入力してください。","OK")</f>
        <v>④代表者 職・氏名を入力してください。</v>
      </c>
      <c r="H8" s="40"/>
    </row>
    <row r="9" spans="1:8" ht="42" customHeight="1" x14ac:dyDescent="0.4">
      <c r="A9" s="22" t="s">
        <v>18</v>
      </c>
      <c r="B9" s="89"/>
      <c r="C9" s="90"/>
      <c r="D9" s="27" t="s">
        <v>19</v>
      </c>
      <c r="E9" s="15"/>
      <c r="F9" s="41" t="str">
        <f>IF(B9="",A9&amp;"を入力してください。","OK")</f>
        <v>⑤担当部署を入力してください。</v>
      </c>
      <c r="G9" s="41" t="str">
        <f>IF(E9="",D9&amp;"を入力してください。","OK")</f>
        <v>⑥担当者 職・氏名を入力してください。</v>
      </c>
      <c r="H9" s="40"/>
    </row>
    <row r="10" spans="1:8" ht="42" customHeight="1" x14ac:dyDescent="0.4">
      <c r="A10" s="22" t="s">
        <v>20</v>
      </c>
      <c r="B10" s="8" t="s">
        <v>46</v>
      </c>
      <c r="C10" s="91"/>
      <c r="D10" s="91"/>
      <c r="E10" s="92"/>
      <c r="F10" s="41" t="str">
        <f>IF(B10="〒",A10&amp;"(郵便番号)"&amp;"を入力してください。","OK")</f>
        <v>⑦住　　所(郵便番号)を入力してください。</v>
      </c>
      <c r="G10" s="41" t="str">
        <f>IF(C10="",A10&amp;"(詳細)"&amp;"を入力してください。","OK")</f>
        <v>⑦住　　所(詳細)を入力してください。</v>
      </c>
      <c r="H10" s="40"/>
    </row>
    <row r="11" spans="1:8" ht="42" customHeight="1" x14ac:dyDescent="0.4">
      <c r="A11" s="22" t="s">
        <v>21</v>
      </c>
      <c r="B11" s="93"/>
      <c r="C11" s="94"/>
      <c r="D11" s="28" t="s">
        <v>22</v>
      </c>
      <c r="E11" s="75"/>
      <c r="F11" s="41" t="str">
        <f>IF(B11="",A11&amp;"を入力してください。","OK")</f>
        <v>⑧連絡先TELを入力してください。</v>
      </c>
      <c r="G11" s="41" t="str">
        <f>IF(E11="",D11&amp;"を入力してください。","OK")</f>
        <v>⑨連絡先E-mailを入力してください。</v>
      </c>
      <c r="H11" s="40"/>
    </row>
    <row r="12" spans="1:8" ht="42" customHeight="1" x14ac:dyDescent="0.4">
      <c r="A12" s="23" t="s">
        <v>23</v>
      </c>
      <c r="B12" s="118"/>
      <c r="C12" s="78"/>
      <c r="D12" s="78"/>
      <c r="E12" s="79"/>
      <c r="F12" s="41" t="str">
        <f>IF(B12="",A12&amp;"を入力してください。","OK")</f>
        <v>⑩ウェブサイトURL
※団体概要がわかるURLを記載してくださいを入力してください。</v>
      </c>
      <c r="G12" s="41"/>
      <c r="H12" s="40"/>
    </row>
    <row r="13" spans="1:8" ht="69.75" customHeight="1" x14ac:dyDescent="0.4">
      <c r="A13" s="23" t="s">
        <v>24</v>
      </c>
      <c r="B13" s="77"/>
      <c r="C13" s="78"/>
      <c r="D13" s="78"/>
      <c r="E13" s="79"/>
      <c r="F13" s="41" t="str">
        <f>IF(B13="",A13&amp;"を入力してください。","OK")</f>
        <v>⑪団体の事業概要
※既存資料も添付してくださいを入力してください。</v>
      </c>
      <c r="G13" s="41"/>
      <c r="H13" s="40"/>
    </row>
    <row r="14" spans="1:8" ht="79.5" customHeight="1" x14ac:dyDescent="0.4">
      <c r="A14" s="23" t="s">
        <v>25</v>
      </c>
      <c r="B14" s="77"/>
      <c r="C14" s="78"/>
      <c r="D14" s="78"/>
      <c r="E14" s="79"/>
      <c r="F14" s="41" t="str">
        <f>IF(B14="",A14&amp;"を入力してください。","OK")</f>
        <v>⑫団体の活動実績
※結婚支援に関連するイベント等の開催実績を中心に記載してくださいを入力してください。</v>
      </c>
      <c r="G14" s="41"/>
      <c r="H14" s="40"/>
    </row>
    <row r="15" spans="1:8" ht="54" customHeight="1" thickBot="1" x14ac:dyDescent="0.45">
      <c r="A15" s="24" t="s">
        <v>26</v>
      </c>
      <c r="B15" s="96"/>
      <c r="C15" s="97"/>
      <c r="D15" s="97"/>
      <c r="E15" s="98"/>
      <c r="F15" s="41" t="str">
        <f>IF(B15="",A15&amp;"を入力してください。","OK")</f>
        <v>⑬その他補足事項を入力してください。</v>
      </c>
      <c r="G15" s="41"/>
      <c r="H15" s="40"/>
    </row>
    <row r="16" spans="1:8" ht="26.25" customHeight="1" x14ac:dyDescent="0.15">
      <c r="A16" s="9"/>
      <c r="B16" s="3"/>
      <c r="C16" s="3"/>
      <c r="D16" s="3"/>
      <c r="E16" s="3"/>
      <c r="F16" s="42"/>
      <c r="G16" s="42"/>
      <c r="H16" s="40"/>
    </row>
    <row r="17" spans="1:8" ht="26.25" customHeight="1" thickBot="1" x14ac:dyDescent="0.45">
      <c r="A17" s="6" t="s">
        <v>9</v>
      </c>
      <c r="B17" s="99"/>
      <c r="C17" s="99"/>
      <c r="D17" s="99"/>
      <c r="E17" s="99"/>
      <c r="F17" s="42"/>
      <c r="G17" s="42"/>
      <c r="H17" s="40"/>
    </row>
    <row r="18" spans="1:8" ht="42" customHeight="1" x14ac:dyDescent="0.4">
      <c r="A18" s="29" t="s">
        <v>27</v>
      </c>
      <c r="B18" s="85"/>
      <c r="C18" s="86"/>
      <c r="D18" s="30" t="s">
        <v>38</v>
      </c>
      <c r="E18" s="34"/>
      <c r="F18" s="39" t="str">
        <f>IF(B18="",A18&amp;"を入力してください。","OK")</f>
        <v>①イベント名称を入力してください。</v>
      </c>
      <c r="G18" s="39" t="str">
        <f>IF(E18="",D18&amp;"を入力してください。","OK")</f>
        <v>②-1 開催年月日を入力してください。</v>
      </c>
      <c r="H18" s="40"/>
    </row>
    <row r="19" spans="1:8" ht="40.5" customHeight="1" x14ac:dyDescent="0.4">
      <c r="A19" s="22" t="s">
        <v>43</v>
      </c>
      <c r="B19" s="89"/>
      <c r="C19" s="90"/>
      <c r="D19" s="35" t="s">
        <v>44</v>
      </c>
      <c r="E19" s="73"/>
      <c r="F19" s="39" t="str">
        <f>IF(B19="",A19&amp;"を入力してください。","OK")</f>
        <v>③-1 開催会場名を入力してください。</v>
      </c>
      <c r="G19" s="39" t="str">
        <f>IF(E19="",D19&amp;"を入力してください。","OK")</f>
        <v>②-2 開催時間を入力してください。</v>
      </c>
      <c r="H19" s="40"/>
    </row>
    <row r="20" spans="1:8" ht="40.5" customHeight="1" x14ac:dyDescent="0.4">
      <c r="A20" s="22" t="s">
        <v>39</v>
      </c>
      <c r="B20" s="10" t="s">
        <v>45</v>
      </c>
      <c r="C20" s="91"/>
      <c r="D20" s="91"/>
      <c r="E20" s="92"/>
      <c r="F20" s="41" t="str">
        <f>IF(B20="〒",A20&amp;"(郵便番号)"&amp;"を入力してください。","OK")</f>
        <v>③-2 開催住所(郵便番号)を入力してください。</v>
      </c>
      <c r="G20" s="41" t="str">
        <f>IF(C20="",A20&amp;"(詳細)"&amp;"を入力してください。","OK")</f>
        <v>③-2 開催住所(詳細)を入力してください。</v>
      </c>
      <c r="H20" s="40"/>
    </row>
    <row r="21" spans="1:8" ht="41.25" customHeight="1" x14ac:dyDescent="0.4">
      <c r="A21" s="23" t="s">
        <v>40</v>
      </c>
      <c r="B21" s="37" t="s">
        <v>47</v>
      </c>
      <c r="C21" s="38" t="s">
        <v>48</v>
      </c>
      <c r="D21" s="112" t="s">
        <v>28</v>
      </c>
      <c r="E21" s="114"/>
      <c r="F21" s="41" t="str">
        <f>IF(B21="男性：",A21&amp;"(男性)"&amp;"を入力してください。","OK")</f>
        <v>④-1 募集対象者
※居住地及び年齢など(男性)を入力してください。</v>
      </c>
      <c r="G21" s="39" t="str">
        <f>IF(C21="女性：",A21&amp;"(女性)"&amp;"を入力してください。","OK")</f>
        <v>④-1 募集対象者
※居住地及び年齢など(女性)を入力してください。</v>
      </c>
      <c r="H21" s="105" t="str">
        <f>IF(E21="",D21&amp;"を入力してください。","OK")</f>
        <v>⑤参加費
※男女で異なる場合は、それぞれ明記してくださいを入力してください。</v>
      </c>
    </row>
    <row r="22" spans="1:8" ht="41.25" customHeight="1" x14ac:dyDescent="0.4">
      <c r="A22" s="22" t="s">
        <v>41</v>
      </c>
      <c r="B22" s="37" t="s">
        <v>47</v>
      </c>
      <c r="C22" s="38" t="s">
        <v>48</v>
      </c>
      <c r="D22" s="113"/>
      <c r="E22" s="115"/>
      <c r="F22" s="41" t="str">
        <f>IF(B22="男性：",A22&amp;"(男性)"&amp;"を入力してください。","OK")</f>
        <v>④-2 募集人数（定員）(男性)を入力してください。</v>
      </c>
      <c r="G22" s="39" t="str">
        <f>IF(C22="女性：",A22&amp;"(女性)"&amp;"を入力してください。","OK")</f>
        <v>④-2 募集人数（定員）(女性)を入力してください。</v>
      </c>
      <c r="H22" s="105"/>
    </row>
    <row r="23" spans="1:8" ht="41.25" customHeight="1" x14ac:dyDescent="0.4">
      <c r="A23" s="23" t="s">
        <v>29</v>
      </c>
      <c r="B23" s="106"/>
      <c r="C23" s="107"/>
      <c r="D23" s="27" t="s">
        <v>30</v>
      </c>
      <c r="E23" s="36"/>
      <c r="F23" s="44" t="str">
        <f>IF(B23="",A23&amp;"を入力してください。","OK")</f>
        <v>⑥キャンセル料の有無
※プルダウンを入力してください。</v>
      </c>
      <c r="G23" s="39" t="str">
        <f>IF(E23="",D23&amp;"を入力してください。","OK")</f>
        <v>⑦キャンセル料の金額・条件等を入力してください。</v>
      </c>
      <c r="H23" s="40"/>
    </row>
    <row r="24" spans="1:8" ht="41.25" customHeight="1" x14ac:dyDescent="0.4">
      <c r="A24" s="22" t="s">
        <v>31</v>
      </c>
      <c r="B24" s="32"/>
      <c r="C24" s="33"/>
      <c r="D24" s="27" t="s">
        <v>32</v>
      </c>
      <c r="E24" s="7"/>
      <c r="F24" s="41" t="str">
        <f>IF(B24="",A24&amp;"(自)"&amp;"を入力してください。","OK")</f>
        <v>⑧募集期間(自)を入力してください。</v>
      </c>
      <c r="G24" s="39" t="str">
        <f>IF(C24="",A24&amp;"(至)"&amp;"を入力してください。","OK")</f>
        <v>⑧募集期間(至)を入力してください。</v>
      </c>
      <c r="H24" s="43" t="str">
        <f>IF(E24="",D24&amp;"を入力してください。","OK")</f>
        <v>⑨申込方法を入力してください。</v>
      </c>
    </row>
    <row r="25" spans="1:8" ht="41.25" customHeight="1" x14ac:dyDescent="0.4">
      <c r="A25" s="23" t="s">
        <v>33</v>
      </c>
      <c r="B25" s="106"/>
      <c r="C25" s="116"/>
      <c r="D25" s="35" t="s">
        <v>85</v>
      </c>
      <c r="E25" s="73"/>
      <c r="F25" s="41" t="str">
        <f>IF(B25="",A25&amp;"を入力してください。","OK")</f>
        <v>⑩分類
※プルダウン
※要領第2条参照を入力してください。</v>
      </c>
      <c r="G25" s="39" t="str">
        <f>IF(E25="",D25&amp;"を入力してください。","OK")</f>
        <v>⑪掲載エリア
※プルダウンを入力してください。</v>
      </c>
      <c r="H25" s="40"/>
    </row>
    <row r="26" spans="1:8" ht="86.25" customHeight="1" x14ac:dyDescent="0.4">
      <c r="A26" s="23" t="s">
        <v>86</v>
      </c>
      <c r="B26" s="108"/>
      <c r="C26" s="108"/>
      <c r="D26" s="108"/>
      <c r="E26" s="109"/>
      <c r="F26" s="41" t="str">
        <f>IF(B26="",A26&amp;"を入力してください。","OK")</f>
        <v>⑫イベント内容
※ﾘｰﾌﾚｯﾄﾃﾞｰﾀ等も添付してくださいを入力してください。</v>
      </c>
      <c r="G26" s="39"/>
      <c r="H26" s="40"/>
    </row>
    <row r="27" spans="1:8" ht="69.75" customHeight="1" x14ac:dyDescent="0.4">
      <c r="A27" s="23" t="s">
        <v>87</v>
      </c>
      <c r="B27" s="77"/>
      <c r="C27" s="78"/>
      <c r="D27" s="78"/>
      <c r="E27" s="79"/>
      <c r="F27" s="39" t="str">
        <f>IF(B27="",A27&amp;"を入力してください。","OK")</f>
        <v>⑬注意事項
※ドレスコード及び最小催行人数等がある場合は、明記してくださいを入力してください。</v>
      </c>
      <c r="G27" s="39"/>
      <c r="H27" s="40"/>
    </row>
    <row r="28" spans="1:8" ht="53.25" customHeight="1" x14ac:dyDescent="0.4">
      <c r="A28" s="69" t="s">
        <v>88</v>
      </c>
      <c r="B28" s="110" t="s">
        <v>49</v>
      </c>
      <c r="C28" s="111"/>
      <c r="D28" s="70" t="s">
        <v>89</v>
      </c>
      <c r="E28" s="71"/>
      <c r="F28" s="39" t="str">
        <f>IF(B28="【電話】　　【E-mail】",A28&amp;"を入力してください。","OK")</f>
        <v>⑭問合せ先を入力してください。</v>
      </c>
      <c r="G28" s="39" t="str">
        <f>IF(E28="",D28&amp;"を入力してください。","OK")</f>
        <v>⑮担当者氏名を入力してください。</v>
      </c>
      <c r="H28" s="40"/>
    </row>
    <row r="29" spans="1:8" ht="54" customHeight="1" x14ac:dyDescent="0.4">
      <c r="A29" s="31" t="s">
        <v>90</v>
      </c>
      <c r="B29" s="117"/>
      <c r="C29" s="101"/>
      <c r="D29" s="101"/>
      <c r="E29" s="102"/>
      <c r="F29" s="103" t="str">
        <f t="shared" ref="F29" si="0">IF(B29="",A29&amp;"を入力してください。","OK")</f>
        <v>⑯ウェブサイトURL
※イベント概要がわかるURLを記載してくださいを入力してください。</v>
      </c>
      <c r="G29" s="104"/>
      <c r="H29" s="40"/>
    </row>
    <row r="30" spans="1:8" ht="78.75" customHeight="1" x14ac:dyDescent="0.4">
      <c r="A30" s="23" t="s">
        <v>91</v>
      </c>
      <c r="B30" s="68"/>
      <c r="C30" s="78" t="s">
        <v>92</v>
      </c>
      <c r="D30" s="78"/>
      <c r="E30" s="79"/>
      <c r="F30" s="41" t="str">
        <f>IF(B30="",A30&amp;"を入力してください。","OK")</f>
        <v>⑰誓約事項
※プルダウンを入力してください。</v>
      </c>
      <c r="G30" s="39"/>
      <c r="H30" s="40"/>
    </row>
    <row r="31" spans="1:8" ht="21" customHeight="1" x14ac:dyDescent="0.4">
      <c r="A31" s="14"/>
      <c r="F31" s="13"/>
      <c r="G31" s="13"/>
    </row>
  </sheetData>
  <dataConsolidate/>
  <mergeCells count="28">
    <mergeCell ref="H21:H22"/>
    <mergeCell ref="F2:H2"/>
    <mergeCell ref="B12:E12"/>
    <mergeCell ref="B13:E13"/>
    <mergeCell ref="B14:E14"/>
    <mergeCell ref="B7:C7"/>
    <mergeCell ref="B8:C8"/>
    <mergeCell ref="A2:E2"/>
    <mergeCell ref="B11:C11"/>
    <mergeCell ref="C20:E20"/>
    <mergeCell ref="B9:C9"/>
    <mergeCell ref="A4:E4"/>
    <mergeCell ref="A5:E5"/>
    <mergeCell ref="B15:E15"/>
    <mergeCell ref="B17:E17"/>
    <mergeCell ref="C30:E30"/>
    <mergeCell ref="B27:E27"/>
    <mergeCell ref="F29:G29"/>
    <mergeCell ref="B29:E29"/>
    <mergeCell ref="C10:E10"/>
    <mergeCell ref="B18:C18"/>
    <mergeCell ref="B28:C28"/>
    <mergeCell ref="B23:C23"/>
    <mergeCell ref="B19:C19"/>
    <mergeCell ref="D21:D22"/>
    <mergeCell ref="E21:E22"/>
    <mergeCell ref="B26:E26"/>
    <mergeCell ref="B25:C25"/>
  </mergeCells>
  <phoneticPr fontId="1"/>
  <printOptions horizontalCentered="1"/>
  <pageMargins left="0.19685039370078741" right="0.19685039370078741" top="0.19685039370078741" bottom="0.19685039370078741" header="0" footer="0"/>
  <pageSetup paperSize="9" scale="60" orientation="portrait" r:id="rId1"/>
  <rowBreaks count="1" manualBreakCount="1">
    <brk id="1" max="16383" man="1"/>
  </rowBreaks>
  <colBreaks count="1" manualBreakCount="1">
    <brk id="5"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6" id="{941D9CBB-6C1D-4E32-8A90-73858218891D}">
            <xm:f>$B$7=プルダウン用!$A$2</xm:f>
            <x14:dxf>
              <fill>
                <patternFill patternType="lightUp">
                  <bgColor theme="0" tint="-4.9989318521683403E-2"/>
                </patternFill>
              </fill>
            </x14:dxf>
          </x14:cfRule>
          <xm:sqref>E8:E9 B8:C9 B10:E10 B11:C11 E11 B12:E14</xm:sqref>
        </x14:conditionalFormatting>
        <x14:conditionalFormatting xmlns:xm="http://schemas.microsoft.com/office/excel/2006/main">
          <x14:cfRule type="expression" priority="5" id="{A11B7A51-0A60-414D-9418-2270A7A6A988}">
            <xm:f>$B$7=プルダウン用!$A$3</xm:f>
            <x14:dxf>
              <fill>
                <patternFill patternType="lightUp">
                  <bgColor theme="0" tint="-0.14996795556505021"/>
                </patternFill>
              </fill>
            </x14:dxf>
          </x14:cfRule>
          <xm:sqref>E7</xm:sqref>
        </x14:conditionalFormatting>
        <x14:conditionalFormatting xmlns:xm="http://schemas.microsoft.com/office/excel/2006/main">
          <x14:cfRule type="expression" priority="4" id="{BD86E008-112C-4BAD-8FDA-416B8AC3ABB8}">
            <xm:f>$B$23=プルダウン用!$B$3</xm:f>
            <x14:dxf>
              <fill>
                <patternFill patternType="lightUp">
                  <bgColor theme="0" tint="-0.14996795556505021"/>
                </patternFill>
              </fill>
            </x14:dxf>
          </x14:cfRule>
          <xm:sqref>E23</xm:sqref>
        </x14:conditionalFormatting>
        <x14:conditionalFormatting xmlns:xm="http://schemas.microsoft.com/office/excel/2006/main">
          <x14:cfRule type="expression" priority="3" id="{D78120BF-D1DA-4CEA-95EB-BF548FF11A38}">
            <xm:f>$B$7=プルダウン用!$A$2</xm:f>
            <x14:dxf>
              <font>
                <strike/>
              </font>
              <fill>
                <patternFill patternType="none">
                  <bgColor auto="1"/>
                </patternFill>
              </fill>
            </x14:dxf>
          </x14:cfRule>
          <xm:sqref>G8:G11 F8:F14</xm:sqref>
        </x14:conditionalFormatting>
        <x14:conditionalFormatting xmlns:xm="http://schemas.microsoft.com/office/excel/2006/main">
          <x14:cfRule type="expression" priority="2" id="{49EFB278-28E4-47DB-9065-5740F029A564}">
            <xm:f>$B$7=プルダウン用!$A$3</xm:f>
            <x14:dxf>
              <font>
                <strike/>
              </font>
            </x14:dxf>
          </x14:cfRule>
          <xm:sqref>G7</xm:sqref>
        </x14:conditionalFormatting>
        <x14:conditionalFormatting xmlns:xm="http://schemas.microsoft.com/office/excel/2006/main">
          <x14:cfRule type="expression" priority="1" id="{F35A97E3-E44C-45D2-A8C0-08EB6B40C141}">
            <xm:f>$B$23=プルダウン用!$B$3</xm:f>
            <x14:dxf>
              <font>
                <strike/>
              </font>
            </x14:dxf>
          </x14:cfRule>
          <xm:sqref>G23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プルダウン用!$A$2:$A$3</xm:f>
          </x14:formula1>
          <xm:sqref>B7:C7</xm:sqref>
        </x14:dataValidation>
        <x14:dataValidation type="list" allowBlank="1" showInputMessage="1" showErrorMessage="1">
          <x14:formula1>
            <xm:f>プルダウン用!$C$2:$C$5</xm:f>
          </x14:formula1>
          <xm:sqref>B25</xm:sqref>
        </x14:dataValidation>
        <x14:dataValidation type="list" allowBlank="1" showInputMessage="1" showErrorMessage="1">
          <x14:formula1>
            <xm:f>プルダウン用!$B$2:$B$3</xm:f>
          </x14:formula1>
          <xm:sqref>B23:C23</xm:sqref>
        </x14:dataValidation>
        <x14:dataValidation type="list" allowBlank="1" showInputMessage="1" showErrorMessage="1">
          <x14:formula1>
            <xm:f>プルダウン用!$D$2:$D$3</xm:f>
          </x14:formula1>
          <xm:sqref>B30</xm:sqref>
        </x14:dataValidation>
        <x14:dataValidation type="list" allowBlank="1" showInputMessage="1" showErrorMessage="1">
          <x14:formula1>
            <xm:f>プルダウン用!$E$2:$E$5</xm:f>
          </x14:formula1>
          <xm:sqref>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5"/>
  <sheetViews>
    <sheetView view="pageBreakPreview" zoomScale="115" zoomScaleNormal="100" zoomScaleSheetLayoutView="115" workbookViewId="0">
      <selection activeCell="E1" sqref="E1"/>
    </sheetView>
  </sheetViews>
  <sheetFormatPr defaultColWidth="9" defaultRowHeight="12" x14ac:dyDescent="0.15"/>
  <cols>
    <col min="1" max="1" width="42.25" style="11" customWidth="1"/>
    <col min="2" max="2" width="19.375" style="11" customWidth="1"/>
    <col min="3" max="3" width="32.5" style="11" customWidth="1"/>
    <col min="4" max="4" width="32.25" style="11" customWidth="1"/>
    <col min="5" max="16384" width="9" style="11"/>
  </cols>
  <sheetData>
    <row r="1" spans="1:5" ht="44.25" customHeight="1" x14ac:dyDescent="0.15">
      <c r="A1" s="64" t="str">
        <f>第1号様式!A7</f>
        <v>①掲載許可の決定状況
※プルダウン</v>
      </c>
      <c r="B1" s="65" t="str">
        <f>第1号様式!A23</f>
        <v>⑥キャンセル料の有無
※プルダウン</v>
      </c>
      <c r="C1" s="65" t="str">
        <f>第1号様式!A25</f>
        <v>⑩分類
※プルダウン
※要領第2条参照</v>
      </c>
      <c r="D1" s="65" t="str">
        <f>第1号様式!A30</f>
        <v>⑰誓約事項
※プルダウン</v>
      </c>
      <c r="E1" s="65" t="str">
        <f>第1号様式!D25</f>
        <v>⑪掲載エリア
※プルダウン</v>
      </c>
    </row>
    <row r="2" spans="1:5" ht="13.5" customHeight="1" x14ac:dyDescent="0.15">
      <c r="A2" s="1" t="s">
        <v>7</v>
      </c>
      <c r="B2" s="66" t="s">
        <v>4</v>
      </c>
      <c r="C2" s="1" t="s">
        <v>10</v>
      </c>
      <c r="D2" s="66" t="s">
        <v>3</v>
      </c>
      <c r="E2" s="11" t="s">
        <v>81</v>
      </c>
    </row>
    <row r="3" spans="1:5" ht="13.5" customHeight="1" x14ac:dyDescent="0.15">
      <c r="A3" s="1" t="s">
        <v>6</v>
      </c>
      <c r="B3" s="66" t="s">
        <v>5</v>
      </c>
      <c r="C3" s="1" t="s">
        <v>11</v>
      </c>
      <c r="D3" s="66"/>
      <c r="E3" s="11" t="s">
        <v>82</v>
      </c>
    </row>
    <row r="4" spans="1:5" ht="13.5" customHeight="1" x14ac:dyDescent="0.15">
      <c r="A4" s="1"/>
      <c r="B4" s="66"/>
      <c r="C4" s="1" t="s">
        <v>12</v>
      </c>
      <c r="D4" s="66"/>
      <c r="E4" s="11" t="s">
        <v>83</v>
      </c>
    </row>
    <row r="5" spans="1:5" ht="13.5" customHeight="1" x14ac:dyDescent="0.15">
      <c r="A5" s="1"/>
      <c r="B5" s="66"/>
      <c r="C5" s="1" t="s">
        <v>13</v>
      </c>
      <c r="D5" s="66"/>
      <c r="E5" s="11" t="s">
        <v>84</v>
      </c>
    </row>
  </sheetData>
  <phoneticPr fontId="1"/>
  <printOptions horizontalCentered="1"/>
  <pageMargins left="0.70866141732283472" right="0.70866141732283472" top="0.74803149606299213" bottom="0.74803149606299213"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
  <sheetViews>
    <sheetView view="pageBreakPreview" zoomScale="115" zoomScaleNormal="100" zoomScaleSheetLayoutView="115" workbookViewId="0">
      <selection activeCell="AG2" sqref="AG2"/>
    </sheetView>
  </sheetViews>
  <sheetFormatPr defaultColWidth="9" defaultRowHeight="16.5" x14ac:dyDescent="0.4"/>
  <cols>
    <col min="1" max="1" width="9.5" style="12" customWidth="1"/>
    <col min="2" max="2" width="12.375" style="12" customWidth="1"/>
    <col min="3" max="5" width="9.5" style="12" customWidth="1"/>
    <col min="6" max="6" width="32.125" style="12" customWidth="1"/>
    <col min="7" max="8" width="9.5" style="12" customWidth="1"/>
    <col min="9" max="9" width="26.25" style="12" customWidth="1"/>
    <col min="10" max="10" width="9.5" style="12" customWidth="1"/>
    <col min="11" max="11" width="27" style="12" customWidth="1"/>
    <col min="12" max="12" width="32.5" style="12" customWidth="1"/>
    <col min="13" max="13" width="37.375" style="12" customWidth="1"/>
    <col min="14" max="14" width="17.875" style="12" customWidth="1"/>
    <col min="15" max="15" width="12.125" style="12" customWidth="1"/>
    <col min="16" max="20" width="9.5" style="12" customWidth="1"/>
    <col min="21" max="21" width="22.625" style="12" customWidth="1"/>
    <col min="22" max="22" width="12.875" style="12" customWidth="1"/>
    <col min="23" max="25" width="13.75" style="12" customWidth="1"/>
    <col min="26" max="26" width="21.625" style="12" customWidth="1"/>
    <col min="27" max="27" width="9.5" style="12" customWidth="1"/>
    <col min="28" max="28" width="24.25" style="12" customWidth="1"/>
    <col min="29" max="31" width="9.5" style="12" customWidth="1"/>
    <col min="32" max="32" width="15.625" style="12" customWidth="1"/>
    <col min="33" max="34" width="54.125" style="12" customWidth="1"/>
    <col min="35" max="35" width="27.875" style="12" customWidth="1"/>
    <col min="36" max="36" width="9.5" style="12" customWidth="1"/>
    <col min="37" max="37" width="38.375" style="12" customWidth="1"/>
    <col min="38" max="38" width="9.5" style="12" customWidth="1"/>
    <col min="39" max="39" width="19.25" style="12" customWidth="1"/>
    <col min="40" max="16384" width="9" style="12"/>
  </cols>
  <sheetData>
    <row r="1" spans="1:39" ht="99" customHeight="1" thickBot="1" x14ac:dyDescent="0.45">
      <c r="A1" s="59" t="str">
        <f>第1号様式!D3</f>
        <v>申込日</v>
      </c>
      <c r="B1" s="60" t="str">
        <f>第1号様式!A7</f>
        <v>①掲載許可の決定状況
※プルダウン</v>
      </c>
      <c r="C1" s="61" t="str">
        <f>第1号様式!D7</f>
        <v>②掲載許可年月日
※メール連絡があった日付</v>
      </c>
      <c r="D1" s="61" t="str">
        <f>第1号様式!A8</f>
        <v>③団体の名称</v>
      </c>
      <c r="E1" s="61" t="str">
        <f>第1号様式!D8</f>
        <v>④代表者 職・氏名</v>
      </c>
      <c r="F1" s="61" t="str">
        <f>第1号様式!A9</f>
        <v>⑤担当部署</v>
      </c>
      <c r="G1" s="61" t="str">
        <f>第1号様式!D9</f>
        <v>⑥担当者 職・氏名</v>
      </c>
      <c r="H1" s="61" t="str">
        <f>第1号様式!A10</f>
        <v>⑦住　　所</v>
      </c>
      <c r="I1" s="61" t="str">
        <f>第1号様式!A10</f>
        <v>⑦住　　所</v>
      </c>
      <c r="J1" s="61" t="str">
        <f>第1号様式!A11</f>
        <v>⑧連絡先TEL</v>
      </c>
      <c r="K1" s="62" t="str">
        <f>第1号様式!D11</f>
        <v>⑨連絡先E-mail</v>
      </c>
      <c r="L1" s="61" t="str">
        <f>第1号様式!A12</f>
        <v>⑩ウェブサイトURL
※団体概要がわかるURLを記載してください</v>
      </c>
      <c r="M1" s="61" t="str">
        <f>第1号様式!A13</f>
        <v>⑪団体の事業概要
※既存資料も添付してください</v>
      </c>
      <c r="N1" s="61" t="str">
        <f>第1号様式!A14</f>
        <v>⑫団体の活動実績
※結婚支援に関連するイベント等の開催実績を中心に記載してください</v>
      </c>
      <c r="O1" s="63" t="str">
        <f>第1号様式!A15</f>
        <v>⑬その他補足事項</v>
      </c>
      <c r="P1" s="60" t="str">
        <f>第1号様式!A18</f>
        <v>①イベント名称</v>
      </c>
      <c r="Q1" s="61" t="str">
        <f>第1号様式!D18</f>
        <v>②-1 開催年月日</v>
      </c>
      <c r="R1" s="61" t="str">
        <f>第1号様式!D19</f>
        <v>②-2 開催時間</v>
      </c>
      <c r="S1" s="61" t="str">
        <f>第1号様式!A19</f>
        <v>③-1 開催会場名</v>
      </c>
      <c r="T1" s="61" t="str">
        <f>第1号様式!A20</f>
        <v>③-2 開催住所</v>
      </c>
      <c r="U1" s="61" t="str">
        <f>第1号様式!A20</f>
        <v>③-2 開催住所</v>
      </c>
      <c r="V1" s="61" t="str">
        <f>第1号様式!A21</f>
        <v>④-1 募集対象者
※居住地及び年齢など</v>
      </c>
      <c r="W1" s="61" t="str">
        <f>第1号様式!A21</f>
        <v>④-1 募集対象者
※居住地及び年齢など</v>
      </c>
      <c r="X1" s="61" t="str">
        <f>第1号様式!A22</f>
        <v>④-2 募集人数（定員）</v>
      </c>
      <c r="Y1" s="61" t="str">
        <f>第1号様式!A22</f>
        <v>④-2 募集人数（定員）</v>
      </c>
      <c r="Z1" s="61" t="str">
        <f>第1号様式!D21</f>
        <v>⑤参加費
※男女で異なる場合は、それぞれ明記してください</v>
      </c>
      <c r="AA1" s="61" t="str">
        <f>第1号様式!A23</f>
        <v>⑥キャンセル料の有無
※プルダウン</v>
      </c>
      <c r="AB1" s="61" t="str">
        <f>第1号様式!D23</f>
        <v>⑦キャンセル料の金額・条件等</v>
      </c>
      <c r="AC1" s="62" t="str">
        <f>第1号様式!A24</f>
        <v>⑧募集期間</v>
      </c>
      <c r="AD1" s="61" t="str">
        <f>第1号様式!A24</f>
        <v>⑧募集期間</v>
      </c>
      <c r="AE1" s="61" t="str">
        <f>第1号様式!D24</f>
        <v>⑨申込方法</v>
      </c>
      <c r="AF1" s="61" t="str">
        <f>第1号様式!A25</f>
        <v>⑩分類
※プルダウン
※要領第2条参照</v>
      </c>
      <c r="AG1" s="62" t="str">
        <f>第1号様式!A26</f>
        <v>⑫イベント内容
※ﾘｰﾌﾚｯﾄﾃﾞｰﾀ等も添付してください</v>
      </c>
      <c r="AH1" s="62" t="str">
        <f>第1号様式!A27</f>
        <v>⑬注意事項
※ドレスコード及び最小催行人数等がある場合は、明記してください</v>
      </c>
      <c r="AI1" s="61" t="str">
        <f>第1号様式!A28</f>
        <v>⑭問合せ先</v>
      </c>
      <c r="AJ1" s="61" t="str">
        <f>第1号様式!D28</f>
        <v>⑮担当者氏名</v>
      </c>
      <c r="AK1" s="61" t="str">
        <f>第1号様式!A29</f>
        <v>⑯ウェブサイトURL
※イベント概要がわかるURLを記載してください</v>
      </c>
      <c r="AL1" s="61" t="str">
        <f>第1号様式!A30</f>
        <v>⑰誓約事項
※プルダウン</v>
      </c>
      <c r="AM1" s="74" t="s">
        <v>34</v>
      </c>
    </row>
    <row r="2" spans="1:39" ht="52.5" thickTop="1" thickBot="1" x14ac:dyDescent="0.45">
      <c r="A2" s="48">
        <f>第1号様式!E3</f>
        <v>0</v>
      </c>
      <c r="B2" s="45">
        <f>第1号様式!B7</f>
        <v>0</v>
      </c>
      <c r="C2" s="54">
        <f>第1号様式!E7</f>
        <v>0</v>
      </c>
      <c r="D2" s="46">
        <f>第1号様式!B8</f>
        <v>0</v>
      </c>
      <c r="E2" s="46">
        <f>第1号様式!E8</f>
        <v>0</v>
      </c>
      <c r="F2" s="46">
        <f>第1号様式!B9</f>
        <v>0</v>
      </c>
      <c r="G2" s="46">
        <f>第1号様式!E9</f>
        <v>0</v>
      </c>
      <c r="H2" s="49" t="str">
        <f>第1号様式!B10</f>
        <v>〒</v>
      </c>
      <c r="I2" s="49">
        <f>第1号様式!C10</f>
        <v>0</v>
      </c>
      <c r="J2" s="47">
        <f>第1号様式!B11</f>
        <v>0</v>
      </c>
      <c r="K2" s="47">
        <f>第1号様式!E11</f>
        <v>0</v>
      </c>
      <c r="L2" s="46">
        <f>第1号様式!B12</f>
        <v>0</v>
      </c>
      <c r="M2" s="51">
        <f>第1号様式!B13</f>
        <v>0</v>
      </c>
      <c r="N2" s="51">
        <f>第1号様式!B14</f>
        <v>0</v>
      </c>
      <c r="O2" s="52">
        <f>第1号様式!B15</f>
        <v>0</v>
      </c>
      <c r="P2" s="53">
        <f>第1号様式!B18</f>
        <v>0</v>
      </c>
      <c r="Q2" s="54">
        <f>第1号様式!E18</f>
        <v>0</v>
      </c>
      <c r="R2" s="49">
        <f>第1号様式!E19</f>
        <v>0</v>
      </c>
      <c r="S2" s="49">
        <f>第1号様式!B19</f>
        <v>0</v>
      </c>
      <c r="T2" s="46" t="str">
        <f>第1号様式!B20</f>
        <v>〒</v>
      </c>
      <c r="U2" s="46">
        <f>第1号様式!C20</f>
        <v>0</v>
      </c>
      <c r="V2" s="50" t="str">
        <f>第1号様式!B21</f>
        <v>男性：</v>
      </c>
      <c r="W2" s="50" t="str">
        <f>第1号様式!C21</f>
        <v>女性：</v>
      </c>
      <c r="X2" s="50" t="str">
        <f>第1号様式!B22</f>
        <v>男性：</v>
      </c>
      <c r="Y2" s="50" t="str">
        <f>第1号様式!C22</f>
        <v>女性：</v>
      </c>
      <c r="Z2" s="55">
        <f>第1号様式!E21</f>
        <v>0</v>
      </c>
      <c r="AA2" s="56">
        <f>第1号様式!B23</f>
        <v>0</v>
      </c>
      <c r="AB2" s="50">
        <f>第1号様式!E23</f>
        <v>0</v>
      </c>
      <c r="AC2" s="57">
        <f>第1号様式!B24</f>
        <v>0</v>
      </c>
      <c r="AD2" s="57">
        <f>第1号様式!C24</f>
        <v>0</v>
      </c>
      <c r="AE2" s="50">
        <f>第1号様式!E24</f>
        <v>0</v>
      </c>
      <c r="AF2" s="50">
        <f>第1号様式!B25</f>
        <v>0</v>
      </c>
      <c r="AG2" s="51">
        <f>第1号様式!B26</f>
        <v>0</v>
      </c>
      <c r="AH2" s="51">
        <f>第1号様式!B27</f>
        <v>0</v>
      </c>
      <c r="AI2" s="58" t="str">
        <f>第1号様式!B28</f>
        <v>【電話】　　【E-mail】</v>
      </c>
      <c r="AJ2" s="46">
        <f>第1号様式!E28</f>
        <v>0</v>
      </c>
      <c r="AK2" s="46">
        <f>第1号様式!B29</f>
        <v>0</v>
      </c>
      <c r="AL2" s="56">
        <f>第1号様式!B30</f>
        <v>0</v>
      </c>
      <c r="AM2" s="67" t="s">
        <v>35</v>
      </c>
    </row>
  </sheetData>
  <phoneticPr fontId="1"/>
  <pageMargins left="0.70866141732283472" right="0.70866141732283472" top="0.74803149606299213" bottom="0.74803149606299213" header="0.31496062992125984" footer="0.31496062992125984"/>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第1号様式 【記載例】</vt:lpstr>
      <vt:lpstr>第1号様式</vt:lpstr>
      <vt:lpstr>プルダウン用</vt:lpstr>
      <vt:lpstr>管理用</vt:lpstr>
      <vt:lpstr>プルダウン用!Print_Area</vt:lpstr>
      <vt:lpstr>管理用!Print_Area</vt:lpstr>
      <vt:lpstr>第1号様式!Print_Area</vt:lpstr>
      <vt:lpstr>'第1号様式 【記載例】'!Print_Area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2024-09-17T08:19:29Z</dcterms:modified>
</cp:coreProperties>
</file>